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15600" windowHeight="7755"/>
  </bookViews>
  <sheets>
    <sheet name="Сметный расчет" sheetId="1" r:id="rId1"/>
  </sheets>
  <definedNames>
    <definedName name="_xlnm._FilterDatabase" localSheetId="0" hidden="1">'Сметный расчет'!$A$7:$L$127</definedName>
    <definedName name="_xlnm.Print_Area" localSheetId="0">'Сметный расчет'!$B$2:$J$135</definedName>
  </definedNames>
  <calcPr calcId="145621"/>
</workbook>
</file>

<file path=xl/calcChain.xml><?xml version="1.0" encoding="utf-8"?>
<calcChain xmlns="http://schemas.openxmlformats.org/spreadsheetml/2006/main">
  <c r="J27" i="1" l="1"/>
  <c r="J19" i="1"/>
  <c r="J15" i="1"/>
  <c r="I121" i="1"/>
  <c r="J121" i="1" s="1"/>
  <c r="I120" i="1"/>
  <c r="I119" i="1"/>
  <c r="I117" i="1"/>
  <c r="I115" i="1"/>
  <c r="J115" i="1" s="1"/>
  <c r="I114" i="1"/>
  <c r="I113" i="1"/>
  <c r="J113" i="1" s="1"/>
  <c r="I112" i="1"/>
  <c r="I111" i="1"/>
  <c r="J111" i="1" s="1"/>
  <c r="I110" i="1"/>
  <c r="I109" i="1"/>
  <c r="J109" i="1" s="1"/>
  <c r="I108" i="1"/>
  <c r="I107" i="1"/>
  <c r="J107" i="1" s="1"/>
  <c r="I106" i="1"/>
  <c r="I104" i="1"/>
  <c r="I103" i="1"/>
  <c r="I102" i="1"/>
  <c r="J102" i="1" s="1"/>
  <c r="I101" i="1"/>
  <c r="I100" i="1"/>
  <c r="I98" i="1"/>
  <c r="I97" i="1"/>
  <c r="I96" i="1"/>
  <c r="I95" i="1"/>
  <c r="J95" i="1" s="1"/>
  <c r="I94" i="1"/>
  <c r="I93" i="1"/>
  <c r="I92" i="1"/>
  <c r="I91" i="1"/>
  <c r="J91" i="1" s="1"/>
  <c r="I90" i="1"/>
  <c r="I89" i="1"/>
  <c r="I88" i="1"/>
  <c r="I87" i="1"/>
  <c r="I86" i="1"/>
  <c r="I85" i="1"/>
  <c r="I84" i="1"/>
  <c r="I83" i="1"/>
  <c r="J83" i="1" s="1"/>
  <c r="I82" i="1"/>
  <c r="I81" i="1"/>
  <c r="I80" i="1"/>
  <c r="I79" i="1"/>
  <c r="J79" i="1" s="1"/>
  <c r="I78" i="1"/>
  <c r="I77" i="1"/>
  <c r="I76" i="1"/>
  <c r="I75" i="1"/>
  <c r="J75" i="1" s="1"/>
  <c r="I74" i="1"/>
  <c r="I73" i="1"/>
  <c r="I72" i="1"/>
  <c r="I71" i="1"/>
  <c r="I70" i="1"/>
  <c r="I69" i="1"/>
  <c r="I68" i="1"/>
  <c r="I67" i="1"/>
  <c r="J67" i="1" s="1"/>
  <c r="I66" i="1"/>
  <c r="I65" i="1"/>
  <c r="I64" i="1"/>
  <c r="I63" i="1"/>
  <c r="J63" i="1" s="1"/>
  <c r="I61" i="1"/>
  <c r="I59" i="1"/>
  <c r="I58" i="1"/>
  <c r="I57" i="1"/>
  <c r="J57" i="1" s="1"/>
  <c r="I56" i="1"/>
  <c r="I54" i="1"/>
  <c r="J54" i="1" s="1"/>
  <c r="I52" i="1"/>
  <c r="I51" i="1"/>
  <c r="J51" i="1" s="1"/>
  <c r="I50" i="1"/>
  <c r="I49" i="1"/>
  <c r="J49" i="1" s="1"/>
  <c r="I48" i="1"/>
  <c r="I47" i="1"/>
  <c r="J47" i="1" s="1"/>
  <c r="I46" i="1"/>
  <c r="I45" i="1"/>
  <c r="I43" i="1"/>
  <c r="I42" i="1"/>
  <c r="J42" i="1" s="1"/>
  <c r="I41" i="1"/>
  <c r="I40" i="1"/>
  <c r="J40" i="1" s="1"/>
  <c r="I39" i="1"/>
  <c r="I38" i="1"/>
  <c r="I37" i="1"/>
  <c r="I36" i="1"/>
  <c r="J36" i="1" s="1"/>
  <c r="I35" i="1"/>
  <c r="I34" i="1"/>
  <c r="I33" i="1"/>
  <c r="I32" i="1"/>
  <c r="J32" i="1" s="1"/>
  <c r="I31" i="1"/>
  <c r="I30" i="1"/>
  <c r="I28" i="1"/>
  <c r="I27" i="1"/>
  <c r="I26" i="1"/>
  <c r="I25" i="1"/>
  <c r="J25" i="1" s="1"/>
  <c r="I24" i="1"/>
  <c r="I23" i="1"/>
  <c r="J23" i="1" s="1"/>
  <c r="I22" i="1"/>
  <c r="I21" i="1"/>
  <c r="J21" i="1" s="1"/>
  <c r="I20" i="1"/>
  <c r="I19" i="1"/>
  <c r="I18" i="1"/>
  <c r="I17" i="1"/>
  <c r="J17" i="1" s="1"/>
  <c r="I16" i="1"/>
  <c r="I15" i="1"/>
  <c r="I14" i="1"/>
  <c r="I13" i="1"/>
  <c r="I11" i="1"/>
  <c r="I10" i="1"/>
  <c r="I9" i="1"/>
  <c r="I8" i="1"/>
  <c r="G121" i="1"/>
  <c r="G120" i="1"/>
  <c r="G119" i="1"/>
  <c r="G117" i="1"/>
  <c r="G115" i="1"/>
  <c r="G114" i="1"/>
  <c r="G113" i="1"/>
  <c r="G112" i="1"/>
  <c r="G111" i="1"/>
  <c r="G110" i="1"/>
  <c r="G109" i="1"/>
  <c r="G108" i="1"/>
  <c r="G107" i="1"/>
  <c r="G106" i="1"/>
  <c r="G104" i="1"/>
  <c r="G103" i="1"/>
  <c r="G102" i="1"/>
  <c r="G101" i="1"/>
  <c r="G100" i="1"/>
  <c r="G98" i="1"/>
  <c r="G97" i="1"/>
  <c r="J97" i="1" s="1"/>
  <c r="G96" i="1"/>
  <c r="G95" i="1"/>
  <c r="G94" i="1"/>
  <c r="G93" i="1"/>
  <c r="J93" i="1" s="1"/>
  <c r="G92" i="1"/>
  <c r="G91" i="1"/>
  <c r="G90" i="1"/>
  <c r="G89" i="1"/>
  <c r="J89" i="1" s="1"/>
  <c r="G88" i="1"/>
  <c r="G87" i="1"/>
  <c r="G86" i="1"/>
  <c r="G85" i="1"/>
  <c r="J85" i="1" s="1"/>
  <c r="G84" i="1"/>
  <c r="G83" i="1"/>
  <c r="G82" i="1"/>
  <c r="G81" i="1"/>
  <c r="J81" i="1" s="1"/>
  <c r="G80" i="1"/>
  <c r="G79" i="1"/>
  <c r="G78" i="1"/>
  <c r="G77" i="1"/>
  <c r="J77" i="1" s="1"/>
  <c r="G76" i="1"/>
  <c r="G75" i="1"/>
  <c r="G74" i="1"/>
  <c r="G73" i="1"/>
  <c r="J73" i="1" s="1"/>
  <c r="G72" i="1"/>
  <c r="G71" i="1"/>
  <c r="G70" i="1"/>
  <c r="G69" i="1"/>
  <c r="J69" i="1" s="1"/>
  <c r="G68" i="1"/>
  <c r="G67" i="1"/>
  <c r="G66" i="1"/>
  <c r="G65" i="1"/>
  <c r="J65" i="1" s="1"/>
  <c r="G64" i="1"/>
  <c r="G63" i="1"/>
  <c r="G61" i="1"/>
  <c r="G59" i="1"/>
  <c r="G58" i="1"/>
  <c r="G57" i="1"/>
  <c r="G56" i="1"/>
  <c r="G54" i="1"/>
  <c r="G52" i="1"/>
  <c r="G51" i="1"/>
  <c r="G50" i="1"/>
  <c r="G49" i="1"/>
  <c r="G48" i="1"/>
  <c r="G47" i="1"/>
  <c r="G46" i="1"/>
  <c r="G45" i="1"/>
  <c r="J45" i="1" s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J10" i="1" s="1"/>
  <c r="G9" i="1"/>
  <c r="G8" i="1"/>
  <c r="J33" i="1" l="1"/>
  <c r="J13" i="1"/>
  <c r="J30" i="1"/>
  <c r="J34" i="1"/>
  <c r="J38" i="1"/>
  <c r="J71" i="1"/>
  <c r="J87" i="1"/>
  <c r="J119" i="1"/>
  <c r="J58" i="1"/>
  <c r="J101" i="1"/>
  <c r="J106" i="1"/>
  <c r="J110" i="1"/>
  <c r="J114" i="1"/>
  <c r="J11" i="1"/>
  <c r="J16" i="1"/>
  <c r="J20" i="1"/>
  <c r="J24" i="1"/>
  <c r="J28" i="1"/>
  <c r="J37" i="1"/>
  <c r="J41" i="1"/>
  <c r="J46" i="1"/>
  <c r="J50" i="1"/>
  <c r="J103" i="1"/>
  <c r="J108" i="1"/>
  <c r="J112" i="1"/>
  <c r="J120" i="1"/>
  <c r="J117" i="1"/>
  <c r="J100" i="1"/>
  <c r="J104" i="1"/>
  <c r="J66" i="1"/>
  <c r="J70" i="1"/>
  <c r="J74" i="1"/>
  <c r="J78" i="1"/>
  <c r="J82" i="1"/>
  <c r="J86" i="1"/>
  <c r="J90" i="1"/>
  <c r="J94" i="1"/>
  <c r="J98" i="1"/>
  <c r="J64" i="1"/>
  <c r="J68" i="1"/>
  <c r="J72" i="1"/>
  <c r="J76" i="1"/>
  <c r="J80" i="1"/>
  <c r="J84" i="1"/>
  <c r="J88" i="1"/>
  <c r="J92" i="1"/>
  <c r="J96" i="1"/>
  <c r="J61" i="1"/>
  <c r="J59" i="1"/>
  <c r="J56" i="1"/>
  <c r="J48" i="1"/>
  <c r="J52" i="1"/>
  <c r="J31" i="1"/>
  <c r="J35" i="1"/>
  <c r="J39" i="1"/>
  <c r="J43" i="1"/>
  <c r="J124" i="1"/>
  <c r="J14" i="1"/>
  <c r="J18" i="1"/>
  <c r="J22" i="1"/>
  <c r="J26" i="1"/>
  <c r="J9" i="1"/>
  <c r="J123" i="1"/>
  <c r="J8" i="1"/>
  <c r="J122" i="1" l="1"/>
  <c r="J125" i="1"/>
</calcChain>
</file>

<file path=xl/sharedStrings.xml><?xml version="1.0" encoding="utf-8"?>
<sst xmlns="http://schemas.openxmlformats.org/spreadsheetml/2006/main" count="244" uniqueCount="145">
  <si>
    <t>№ п/п</t>
  </si>
  <si>
    <t>Ед. изм.</t>
  </si>
  <si>
    <t>Кол-во по проекту</t>
  </si>
  <si>
    <t>Итого</t>
  </si>
  <si>
    <t>За единицу</t>
  </si>
  <si>
    <t>Материалы</t>
  </si>
  <si>
    <t>Заработная плата</t>
  </si>
  <si>
    <t>Всего по смете с учетом НДС</t>
  </si>
  <si>
    <t>Итого по всем разделам в том числе:</t>
  </si>
  <si>
    <t>Локальный сметный расчет</t>
  </si>
  <si>
    <t>Подпись:_______________________________________</t>
  </si>
  <si>
    <t>Ф.И.О._________________________________________</t>
  </si>
  <si>
    <t>Должность._____________________________________</t>
  </si>
  <si>
    <t>От имени и по поручению:_________________________</t>
  </si>
  <si>
    <t>(наименование Поставщика)</t>
  </si>
  <si>
    <t>Место печати</t>
  </si>
  <si>
    <t>Стоимость материалов, руб. без НДС</t>
  </si>
  <si>
    <t>Заработная плата, руб. без НДС</t>
  </si>
  <si>
    <t>Наименование</t>
  </si>
  <si>
    <t>НДС 20%</t>
  </si>
  <si>
    <t>Раздел 1. Проектирование</t>
  </si>
  <si>
    <t>компл.</t>
  </si>
  <si>
    <t>Раздел 2. Демонтажные работы</t>
  </si>
  <si>
    <t>м2</t>
  </si>
  <si>
    <t>шт.</t>
  </si>
  <si>
    <t>Демонтаж напольного плинтуса деревянного, пластикового, ковролинового</t>
  </si>
  <si>
    <t>м.п.</t>
  </si>
  <si>
    <t>Демонтаж подвесного потолка типа Армстронг</t>
  </si>
  <si>
    <t>Демонтаж старой электропроводки</t>
  </si>
  <si>
    <t>Демонтаж компьютерного кабеля</t>
  </si>
  <si>
    <t>Демонтаж ПВХ короба</t>
  </si>
  <si>
    <t>Вывоз и погрузка мусора в контейнер 8м3</t>
  </si>
  <si>
    <t>конт.</t>
  </si>
  <si>
    <t>Раздел 3. Отделочные работы: стены, перегородки</t>
  </si>
  <si>
    <t>Устройство отверстий в перестенках из ГКЛ до 150мм</t>
  </si>
  <si>
    <t>Устройство каркаса перегородок из оцинкованного профиля</t>
  </si>
  <si>
    <t>Облицовка перегородок гипсокартонными листами (ГКЛ) по готовому каркасу (в два слоя с 2-х сторон)</t>
  </si>
  <si>
    <t>Запенивание отверстий противопожарной пеной</t>
  </si>
  <si>
    <t>Устройство оболочки кассового узла с крышей (II класс устойчивости к взлому, 3-й класс по пулестойкости)</t>
  </si>
  <si>
    <t>Устройство передаточного узла, в т.ч. бронестекло 3-го класса пулестойкости 1000х1000 в раме, облицованное нержавеющей сталью, бронелоток подвижный на 2 банковские упаковки облицованный нержавеющей сталью</t>
  </si>
  <si>
    <t>блок</t>
  </si>
  <si>
    <t>Адресная сертификация кассового узла</t>
  </si>
  <si>
    <t>Устройство металлической подставки под сейф (касса)</t>
  </si>
  <si>
    <t>Установка доводчика дверного TS71</t>
  </si>
  <si>
    <t>Монтаж дверного упора (усиленного) на металлическую дверь</t>
  </si>
  <si>
    <t>Раздел 5. Откосы, окна, двери</t>
  </si>
  <si>
    <t xml:space="preserve">Установка дверных упоров </t>
  </si>
  <si>
    <t>Раздел 6. Устройство полов</t>
  </si>
  <si>
    <t>Укладка напольной плитки из керамического гранита</t>
  </si>
  <si>
    <t>Затирка швов плитки</t>
  </si>
  <si>
    <t>Раздел 7. Устройство потолков</t>
  </si>
  <si>
    <t>Устройство подвесных потолков типа Армстронг, на металлическом каркасе 15 мм, плита серии Байкал 600х600</t>
  </si>
  <si>
    <t>Раздел 8. Электроснабжение и СКС</t>
  </si>
  <si>
    <t>Укладка кабеля ВВГ нг Ls 3*1,5</t>
  </si>
  <si>
    <t>Укладка кабеля ВВГ нг Ls 3*2,5</t>
  </si>
  <si>
    <t>Монтаж трубки гофрированной ПВХ Д=20</t>
  </si>
  <si>
    <t>Укладка кабеля кат. 5е на основе витой пары</t>
  </si>
  <si>
    <t>Укладка короба ДКС 100*60</t>
  </si>
  <si>
    <t>Укладка угла плоского на короб</t>
  </si>
  <si>
    <t>Укладка заглушек на короб</t>
  </si>
  <si>
    <t>Установка выключателей встраиваемых</t>
  </si>
  <si>
    <t>Установка распаячных коробок</t>
  </si>
  <si>
    <t>Монтаж встраиваемого светодиодного светильника 595*595 в комплекте</t>
  </si>
  <si>
    <t>Установка дифференциальных автоматов ABB C16A</t>
  </si>
  <si>
    <t>Установка однополюсных автоматов АВВ С-6А</t>
  </si>
  <si>
    <t>Установка однополюсных автоматов АВВ С-10А</t>
  </si>
  <si>
    <t xml:space="preserve">Установка однополюсных автоматов АВВ С-16А </t>
  </si>
  <si>
    <t>Заземляющий провод 1х10мм2</t>
  </si>
  <si>
    <t>Пуско-наладочные работы (все электрические замеры), на выходе отчет по замерам</t>
  </si>
  <si>
    <t>Маркировка портов</t>
  </si>
  <si>
    <t>Тестирование (Флюк-тест) компьютерной линии с подготовкой отчета</t>
  </si>
  <si>
    <t>Монтаж Сплит-системы (MDV- 07)</t>
  </si>
  <si>
    <t>Монтаж Насоса дренажного</t>
  </si>
  <si>
    <t>Монтаж Дренажного трубопровода</t>
  </si>
  <si>
    <t>Монтаж Кабеля монтажного, сетевого</t>
  </si>
  <si>
    <t>Монтаж Короба пластикового</t>
  </si>
  <si>
    <t>Монтаж Гофрированных трубок</t>
  </si>
  <si>
    <t>Необходимо заполнить все жёлтые поля (стоимость за единицу), колонки "Итого" и общая стоимость по смете считаются автоматически, за исключением НДС и итоговой стоимости с НДС.</t>
  </si>
  <si>
    <t>Приложение №4 
к Извещению</t>
  </si>
  <si>
    <t>Архитектурно-строительная часть (100-250м2)</t>
  </si>
  <si>
    <t>Электрооборудование и электроосвещение (100-250м2)</t>
  </si>
  <si>
    <t>Структурированная кабельная сеть (СКС) (100-250м2)</t>
  </si>
  <si>
    <t>Подготовка исполнительной документации (Лот 1, п. 11 ТЗ) (100-250м2)</t>
  </si>
  <si>
    <t>Демонтаж перегородок из ГКЛ</t>
  </si>
  <si>
    <t>Демонтаж кирпичной кладки в 1/2 кирпича</t>
  </si>
  <si>
    <t xml:space="preserve">Демонтаж пластиковых панелей из ПВХ </t>
  </si>
  <si>
    <t>Демонтаж двери металлической</t>
  </si>
  <si>
    <t>Демонтаж бронеокон 700х800мм</t>
  </si>
  <si>
    <t>Демонтаж лотков передаточных</t>
  </si>
  <si>
    <t>Демонтаж Жалюзей с бронеокон и окон</t>
  </si>
  <si>
    <t>Демонтаж светильников</t>
  </si>
  <si>
    <t>Демонтаж розеток и распаячных коробок</t>
  </si>
  <si>
    <t>Демонтаж фаянса (унитаз, раковина, душ, поддон)</t>
  </si>
  <si>
    <t>Штробление борозд в стенах под провода</t>
  </si>
  <si>
    <t>Заделка штроб</t>
  </si>
  <si>
    <t>Облицовка стен гипсокартонными листами (ГКЛ) по готовому каркасу (в два слоя)</t>
  </si>
  <si>
    <t>Огнезащитное заполнение перегородки мин.вата 50 мм и оконного проема в кассе</t>
  </si>
  <si>
    <t>Шпаклевка поверхности стен и перегородок с наклейкой паутинки (со стоимостью материала), под окраску</t>
  </si>
  <si>
    <t>Грунтовка поверхности стен и перегородок/пол за 1 раз</t>
  </si>
  <si>
    <t>Окраска поверхности стен и перегородок водоэмульсионной краской за 2 раза (с учетом восстановления лакокрасочного покрытия стен по акту №1 от 28.11.2018г)</t>
  </si>
  <si>
    <t>Укрытие поверхности пола оргалитом и окон пленкой ПВХ</t>
  </si>
  <si>
    <t>Устройство отверстий в столах 32 мм., установку заглушек на столы</t>
  </si>
  <si>
    <t>Устройство отверстий в столах 60 мм.</t>
  </si>
  <si>
    <t>м.2</t>
  </si>
  <si>
    <t>Раздел 4. Техническая укрепленность Кассовый узел на 1 рабочее место</t>
  </si>
  <si>
    <t>Монтаж двери II-3 класса защиты, размер 1000*2100 мм.</t>
  </si>
  <si>
    <t>Устройство фальшпола в кассе (h=400 мм от уровня "чистого пола" в операционном зале)</t>
  </si>
  <si>
    <t>Укладка линолиума</t>
  </si>
  <si>
    <t>Монтаж плинтуса, ПВХ, аналогичного существ.</t>
  </si>
  <si>
    <t>Укладка кабеля ВВГ нг FRLs 3*2,5</t>
  </si>
  <si>
    <t>Укладка кабеля ВВГ нг FRLs 3*1,5</t>
  </si>
  <si>
    <t>Установка щита на 36 мод. (Щит распределительный навесной ЩРн-36з IP31 с замком)</t>
  </si>
  <si>
    <t>Монтаж Патч-панель кат. 5е</t>
  </si>
  <si>
    <t>Суппорт с рамкой для короба DLPс рамкой на 2 модуля</t>
  </si>
  <si>
    <t xml:space="preserve">Установка подрозетников в гипсокартонной стене </t>
  </si>
  <si>
    <t>Установка подрозетников в бетон</t>
  </si>
  <si>
    <t>Установка накладных розеток</t>
  </si>
  <si>
    <t>Установка встраиваемых розеток (сила) 220В</t>
  </si>
  <si>
    <t>Установка розеточных блоков в короб (сила) 220В</t>
  </si>
  <si>
    <t>Установка компьютерных розеток в коробе 5е (UTP)</t>
  </si>
  <si>
    <t>Установка розеточного модуля встраиваемого кат 5е (UTP)</t>
  </si>
  <si>
    <t>Монтаж встроенных площадных светильников (с аккумулятором) типа (4x18W) указатель выхода</t>
  </si>
  <si>
    <t>Установка эл.магнитного контактора КМ-16</t>
  </si>
  <si>
    <t>Установка расцепителя независимого 12-60В S2C-A1</t>
  </si>
  <si>
    <t>Установка Ввода резерва автоматического АВР-3/3 38</t>
  </si>
  <si>
    <t>Установка реле времени суточного AT3-R</t>
  </si>
  <si>
    <t>Подключение компьютерной линии на патч-панели</t>
  </si>
  <si>
    <t>Раздел 9. Водопровод, канализация, отопление</t>
  </si>
  <si>
    <t>Установка умывальника со смесителем и сифоном</t>
  </si>
  <si>
    <t>Монтаж унитаза</t>
  </si>
  <si>
    <t>Монтаж гибкой подводки воды</t>
  </si>
  <si>
    <t>Установка кранов на резьбе диаметром до 25 мм.</t>
  </si>
  <si>
    <t>Окраска труб отопления</t>
  </si>
  <si>
    <t>Установка дополнительного низкотепературного комплекта (температура работы до -30С)</t>
  </si>
  <si>
    <t>Монтаж Вытяжного вентилятора для с/узла (100мм)</t>
  </si>
  <si>
    <t>Установка решеток радиаторных  600*900</t>
  </si>
  <si>
    <t>Монтаж Фреонопровода в изоляции (длинна дана с учетом прокладки трассы в обе стороны)</t>
  </si>
  <si>
    <t>Раздел 10. Кондиционирование, вентиляция</t>
  </si>
  <si>
    <t xml:space="preserve">Раздел 11. Фасадные работы, ремонт крылец, благоустройство </t>
  </si>
  <si>
    <t>Окраска металлоконструкций за 2 раза (Hammerite)</t>
  </si>
  <si>
    <t>Раздел 12. Прочие работы</t>
  </si>
  <si>
    <t>Подключение тепловой завесы</t>
  </si>
  <si>
    <t>Установка доводчика соотв. весу двери</t>
  </si>
  <si>
    <t>Доставка материалов</t>
  </si>
  <si>
    <t>усл.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</si>
</sst>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i/>
      <sz val="11"/>
      <color rgb="FFFF000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164" fontId="4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left" vertical="top"/>
    </xf>
    <xf numFmtId="0" fontId="5" fillId="0" borderId="0" xfId="0" applyFont="1" applyBorder="1" applyAlignment="1"/>
    <xf numFmtId="0" fontId="5" fillId="0" borderId="0" xfId="0" applyFont="1"/>
    <xf numFmtId="0" fontId="16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10" fillId="0" borderId="0" xfId="0" applyFont="1"/>
    <xf numFmtId="0" fontId="17" fillId="0" borderId="0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4" fontId="9" fillId="4" borderId="5" xfId="1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4" fontId="9" fillId="0" borderId="3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9" fillId="4" borderId="5" xfId="5" applyNumberFormat="1" applyFont="1" applyFill="1" applyBorder="1" applyAlignment="1">
      <alignment horizontal="center" vertical="center" wrapText="1"/>
    </xf>
    <xf numFmtId="4" fontId="9" fillId="4" borderId="2" xfId="1" applyNumberFormat="1" applyFont="1" applyFill="1" applyBorder="1" applyAlignment="1">
      <alignment horizontal="center" vertical="center" wrapText="1"/>
    </xf>
    <xf numFmtId="4" fontId="12" fillId="0" borderId="6" xfId="1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4" fontId="8" fillId="5" borderId="1" xfId="1" applyNumberFormat="1" applyFont="1" applyFill="1" applyBorder="1" applyAlignment="1">
      <alignment horizontal="center" vertical="center" wrapText="1"/>
    </xf>
    <xf numFmtId="4" fontId="8" fillId="5" borderId="1" xfId="1" applyNumberFormat="1" applyFont="1" applyFill="1" applyBorder="1" applyAlignment="1">
      <alignment horizontal="center" vertical="center"/>
    </xf>
    <xf numFmtId="4" fontId="12" fillId="5" borderId="7" xfId="1" applyNumberFormat="1" applyFont="1" applyFill="1" applyBorder="1" applyAlignment="1">
      <alignment horizontal="center" vertical="center" wrapText="1"/>
    </xf>
    <xf numFmtId="4" fontId="12" fillId="5" borderId="6" xfId="5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2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</cellXfs>
  <cellStyles count="6">
    <cellStyle name="Excel Built-in Normal" xfId="4"/>
    <cellStyle name="Normal_MAR_P (dop)" xfId="3"/>
    <cellStyle name="Гиперссылка" xfId="2" builtinId="8"/>
    <cellStyle name="Обычный" xfId="0" builtinId="0"/>
    <cellStyle name="Обычный 3" xfId="1"/>
    <cellStyle name="Финансовый" xfId="5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L143"/>
  <sheetViews>
    <sheetView tabSelected="1" zoomScale="70" zoomScaleNormal="70" workbookViewId="0">
      <selection activeCell="C54" sqref="C54"/>
    </sheetView>
  </sheetViews>
  <sheetFormatPr defaultRowHeight="16.5" x14ac:dyDescent="0.3"/>
  <cols>
    <col min="1" max="1" width="2.7109375" style="4" customWidth="1"/>
    <col min="2" max="2" width="5" style="2" customWidth="1"/>
    <col min="3" max="3" width="68.7109375" style="2" customWidth="1"/>
    <col min="4" max="4" width="9.140625" style="2" customWidth="1"/>
    <col min="5" max="5" width="9.140625" style="2"/>
    <col min="6" max="7" width="13.7109375" style="38" customWidth="1"/>
    <col min="8" max="8" width="14" style="38" customWidth="1"/>
    <col min="9" max="9" width="14.85546875" style="38" customWidth="1"/>
    <col min="10" max="10" width="18.5703125" style="38" customWidth="1"/>
    <col min="11" max="11" width="15.140625" style="4" customWidth="1"/>
    <col min="12" max="12" width="43.140625" style="4" customWidth="1"/>
    <col min="13" max="16384" width="9.140625" style="4"/>
  </cols>
  <sheetData>
    <row r="2" spans="2:12" ht="32.25" customHeight="1" x14ac:dyDescent="0.3">
      <c r="B2" s="61" t="s">
        <v>78</v>
      </c>
      <c r="C2" s="61"/>
      <c r="D2" s="61"/>
      <c r="E2" s="61"/>
      <c r="F2" s="61"/>
      <c r="G2" s="61"/>
      <c r="H2" s="61"/>
      <c r="I2" s="61"/>
      <c r="J2" s="61"/>
      <c r="K2" s="3"/>
      <c r="L2" s="2"/>
    </row>
    <row r="3" spans="2:12" ht="21.75" customHeight="1" x14ac:dyDescent="0.3">
      <c r="B3" s="62" t="s">
        <v>9</v>
      </c>
      <c r="C3" s="62"/>
      <c r="D3" s="62"/>
      <c r="E3" s="62"/>
      <c r="F3" s="62"/>
      <c r="G3" s="62"/>
      <c r="H3" s="62"/>
      <c r="I3" s="62"/>
      <c r="J3" s="62"/>
      <c r="K3" s="2"/>
      <c r="L3" s="2"/>
    </row>
    <row r="4" spans="2:12" ht="12" customHeight="1" x14ac:dyDescent="0.3">
      <c r="C4" s="5"/>
      <c r="D4" s="6"/>
      <c r="E4" s="6"/>
      <c r="F4" s="43"/>
      <c r="G4" s="43"/>
    </row>
    <row r="5" spans="2:12" ht="35.25" customHeight="1" x14ac:dyDescent="0.3">
      <c r="B5" s="55" t="s">
        <v>0</v>
      </c>
      <c r="C5" s="55" t="s">
        <v>18</v>
      </c>
      <c r="D5" s="55" t="s">
        <v>1</v>
      </c>
      <c r="E5" s="55" t="s">
        <v>2</v>
      </c>
      <c r="F5" s="57" t="s">
        <v>16</v>
      </c>
      <c r="G5" s="57"/>
      <c r="H5" s="57" t="s">
        <v>17</v>
      </c>
      <c r="I5" s="57"/>
      <c r="J5" s="57" t="s">
        <v>3</v>
      </c>
      <c r="L5" s="60" t="s">
        <v>77</v>
      </c>
    </row>
    <row r="6" spans="2:12" ht="15" customHeight="1" x14ac:dyDescent="0.3">
      <c r="B6" s="56"/>
      <c r="C6" s="56"/>
      <c r="D6" s="56"/>
      <c r="E6" s="56"/>
      <c r="F6" s="37" t="s">
        <v>4</v>
      </c>
      <c r="G6" s="37" t="s">
        <v>3</v>
      </c>
      <c r="H6" s="37" t="s">
        <v>4</v>
      </c>
      <c r="I6" s="37" t="s">
        <v>3</v>
      </c>
      <c r="J6" s="58"/>
      <c r="L6" s="60"/>
    </row>
    <row r="7" spans="2:12" s="30" customFormat="1" ht="15" customHeight="1" x14ac:dyDescent="0.3">
      <c r="B7" s="32" t="s">
        <v>20</v>
      </c>
      <c r="C7" s="33"/>
      <c r="D7" s="33"/>
      <c r="E7" s="33"/>
      <c r="F7" s="34"/>
      <c r="G7" s="34"/>
      <c r="H7" s="39"/>
      <c r="I7" s="34"/>
      <c r="J7" s="40"/>
      <c r="L7" s="60"/>
    </row>
    <row r="8" spans="2:12" ht="15" customHeight="1" x14ac:dyDescent="0.3">
      <c r="B8" s="23">
        <v>1</v>
      </c>
      <c r="C8" s="24" t="s">
        <v>79</v>
      </c>
      <c r="D8" s="23" t="s">
        <v>21</v>
      </c>
      <c r="E8" s="23">
        <v>1</v>
      </c>
      <c r="F8" s="50"/>
      <c r="G8" s="41">
        <f>E8*F8</f>
        <v>0</v>
      </c>
      <c r="H8" s="51"/>
      <c r="I8" s="41">
        <f>E8*H8</f>
        <v>0</v>
      </c>
      <c r="J8" s="41">
        <f>G8+I8</f>
        <v>0</v>
      </c>
      <c r="L8" s="60"/>
    </row>
    <row r="9" spans="2:12" ht="15" customHeight="1" x14ac:dyDescent="0.3">
      <c r="B9" s="15">
        <v>2</v>
      </c>
      <c r="C9" s="16" t="s">
        <v>80</v>
      </c>
      <c r="D9" s="15" t="s">
        <v>21</v>
      </c>
      <c r="E9" s="15">
        <v>1</v>
      </c>
      <c r="F9" s="50"/>
      <c r="G9" s="41">
        <f t="shared" ref="G9:G11" si="0">E9*F9</f>
        <v>0</v>
      </c>
      <c r="H9" s="51"/>
      <c r="I9" s="41">
        <f t="shared" ref="I9:I11" si="1">E9*H9</f>
        <v>0</v>
      </c>
      <c r="J9" s="41">
        <f t="shared" ref="J9:J11" si="2">G9+I9</f>
        <v>0</v>
      </c>
      <c r="L9" s="60"/>
    </row>
    <row r="10" spans="2:12" ht="15" customHeight="1" x14ac:dyDescent="0.3">
      <c r="B10" s="15">
        <v>3</v>
      </c>
      <c r="C10" s="16" t="s">
        <v>81</v>
      </c>
      <c r="D10" s="15" t="s">
        <v>21</v>
      </c>
      <c r="E10" s="15">
        <v>1</v>
      </c>
      <c r="F10" s="50"/>
      <c r="G10" s="41">
        <f t="shared" si="0"/>
        <v>0</v>
      </c>
      <c r="H10" s="51"/>
      <c r="I10" s="41">
        <f t="shared" si="1"/>
        <v>0</v>
      </c>
      <c r="J10" s="41">
        <f t="shared" si="2"/>
        <v>0</v>
      </c>
      <c r="L10" s="13"/>
    </row>
    <row r="11" spans="2:12" ht="15" customHeight="1" x14ac:dyDescent="0.3">
      <c r="B11" s="21">
        <v>4</v>
      </c>
      <c r="C11" s="22" t="s">
        <v>82</v>
      </c>
      <c r="D11" s="21" t="s">
        <v>21</v>
      </c>
      <c r="E11" s="21">
        <v>1</v>
      </c>
      <c r="F11" s="50"/>
      <c r="G11" s="41">
        <f t="shared" si="0"/>
        <v>0</v>
      </c>
      <c r="H11" s="51"/>
      <c r="I11" s="41">
        <f t="shared" si="1"/>
        <v>0</v>
      </c>
      <c r="J11" s="41">
        <f t="shared" si="2"/>
        <v>0</v>
      </c>
      <c r="L11" s="13"/>
    </row>
    <row r="12" spans="2:12" s="30" customFormat="1" ht="15" customHeight="1" x14ac:dyDescent="0.3">
      <c r="B12" s="32" t="s">
        <v>22</v>
      </c>
      <c r="C12" s="33"/>
      <c r="D12" s="33"/>
      <c r="E12" s="33"/>
      <c r="F12" s="34"/>
      <c r="G12" s="34"/>
      <c r="H12" s="39"/>
      <c r="I12" s="34"/>
      <c r="J12" s="40"/>
      <c r="L12" s="31"/>
    </row>
    <row r="13" spans="2:12" ht="15" customHeight="1" x14ac:dyDescent="0.3">
      <c r="B13" s="23">
        <v>5</v>
      </c>
      <c r="C13" s="24" t="s">
        <v>83</v>
      </c>
      <c r="D13" s="23" t="s">
        <v>23</v>
      </c>
      <c r="E13" s="23">
        <v>45</v>
      </c>
      <c r="F13" s="50"/>
      <c r="G13" s="41">
        <f t="shared" ref="G13:G28" si="3">E13*F13</f>
        <v>0</v>
      </c>
      <c r="H13" s="51"/>
      <c r="I13" s="41">
        <f t="shared" ref="I13:I28" si="4">E13*H13</f>
        <v>0</v>
      </c>
      <c r="J13" s="41">
        <f t="shared" ref="J13:J28" si="5">G13+I13</f>
        <v>0</v>
      </c>
      <c r="L13" s="13"/>
    </row>
    <row r="14" spans="2:12" ht="15" customHeight="1" x14ac:dyDescent="0.3">
      <c r="B14" s="15">
        <v>6</v>
      </c>
      <c r="C14" s="16" t="s">
        <v>84</v>
      </c>
      <c r="D14" s="15" t="s">
        <v>23</v>
      </c>
      <c r="E14" s="15">
        <v>13</v>
      </c>
      <c r="F14" s="50"/>
      <c r="G14" s="41">
        <f t="shared" si="3"/>
        <v>0</v>
      </c>
      <c r="H14" s="51"/>
      <c r="I14" s="41">
        <f t="shared" si="4"/>
        <v>0</v>
      </c>
      <c r="J14" s="41">
        <f t="shared" si="5"/>
        <v>0</v>
      </c>
      <c r="L14" s="13"/>
    </row>
    <row r="15" spans="2:12" ht="15" customHeight="1" x14ac:dyDescent="0.3">
      <c r="B15" s="15">
        <v>7</v>
      </c>
      <c r="C15" s="16" t="s">
        <v>85</v>
      </c>
      <c r="D15" s="15" t="s">
        <v>23</v>
      </c>
      <c r="E15" s="15">
        <v>10.9</v>
      </c>
      <c r="F15" s="50"/>
      <c r="G15" s="41">
        <f t="shared" si="3"/>
        <v>0</v>
      </c>
      <c r="H15" s="51"/>
      <c r="I15" s="41">
        <f t="shared" si="4"/>
        <v>0</v>
      </c>
      <c r="J15" s="41">
        <f t="shared" si="5"/>
        <v>0</v>
      </c>
      <c r="L15" s="13"/>
    </row>
    <row r="16" spans="2:12" ht="15" customHeight="1" x14ac:dyDescent="0.3">
      <c r="B16" s="15">
        <v>8</v>
      </c>
      <c r="C16" s="16" t="s">
        <v>86</v>
      </c>
      <c r="D16" s="15" t="s">
        <v>24</v>
      </c>
      <c r="E16" s="15">
        <v>1</v>
      </c>
      <c r="F16" s="50"/>
      <c r="G16" s="41">
        <f t="shared" si="3"/>
        <v>0</v>
      </c>
      <c r="H16" s="51"/>
      <c r="I16" s="41">
        <f t="shared" si="4"/>
        <v>0</v>
      </c>
      <c r="J16" s="41">
        <f t="shared" si="5"/>
        <v>0</v>
      </c>
      <c r="L16" s="13"/>
    </row>
    <row r="17" spans="2:12" ht="15" customHeight="1" x14ac:dyDescent="0.3">
      <c r="B17" s="15">
        <v>9</v>
      </c>
      <c r="C17" s="16" t="s">
        <v>25</v>
      </c>
      <c r="D17" s="15" t="s">
        <v>26</v>
      </c>
      <c r="E17" s="15">
        <v>100</v>
      </c>
      <c r="F17" s="50"/>
      <c r="G17" s="41">
        <f t="shared" si="3"/>
        <v>0</v>
      </c>
      <c r="H17" s="51"/>
      <c r="I17" s="41">
        <f t="shared" si="4"/>
        <v>0</v>
      </c>
      <c r="J17" s="41">
        <f t="shared" si="5"/>
        <v>0</v>
      </c>
      <c r="L17" s="13"/>
    </row>
    <row r="18" spans="2:12" ht="15" customHeight="1" x14ac:dyDescent="0.3">
      <c r="B18" s="15">
        <v>10</v>
      </c>
      <c r="C18" s="16" t="s">
        <v>27</v>
      </c>
      <c r="D18" s="15" t="s">
        <v>23</v>
      </c>
      <c r="E18" s="15">
        <v>118.7</v>
      </c>
      <c r="F18" s="50"/>
      <c r="G18" s="41">
        <f t="shared" si="3"/>
        <v>0</v>
      </c>
      <c r="H18" s="51"/>
      <c r="I18" s="41">
        <f t="shared" si="4"/>
        <v>0</v>
      </c>
      <c r="J18" s="41">
        <f t="shared" si="5"/>
        <v>0</v>
      </c>
      <c r="L18" s="13"/>
    </row>
    <row r="19" spans="2:12" ht="15" customHeight="1" x14ac:dyDescent="0.3">
      <c r="B19" s="15">
        <v>11</v>
      </c>
      <c r="C19" s="16" t="s">
        <v>87</v>
      </c>
      <c r="D19" s="15" t="s">
        <v>24</v>
      </c>
      <c r="E19" s="15">
        <v>3</v>
      </c>
      <c r="F19" s="50"/>
      <c r="G19" s="41">
        <f t="shared" si="3"/>
        <v>0</v>
      </c>
      <c r="H19" s="51"/>
      <c r="I19" s="41">
        <f t="shared" si="4"/>
        <v>0</v>
      </c>
      <c r="J19" s="41">
        <f t="shared" si="5"/>
        <v>0</v>
      </c>
      <c r="L19" s="13"/>
    </row>
    <row r="20" spans="2:12" ht="15" customHeight="1" x14ac:dyDescent="0.3">
      <c r="B20" s="15">
        <v>12</v>
      </c>
      <c r="C20" s="16" t="s">
        <v>88</v>
      </c>
      <c r="D20" s="15" t="s">
        <v>24</v>
      </c>
      <c r="E20" s="15">
        <v>3</v>
      </c>
      <c r="F20" s="50"/>
      <c r="G20" s="41">
        <f t="shared" si="3"/>
        <v>0</v>
      </c>
      <c r="H20" s="51"/>
      <c r="I20" s="41">
        <f t="shared" si="4"/>
        <v>0</v>
      </c>
      <c r="J20" s="41">
        <f t="shared" si="5"/>
        <v>0</v>
      </c>
      <c r="L20" s="13"/>
    </row>
    <row r="21" spans="2:12" ht="15" customHeight="1" x14ac:dyDescent="0.3">
      <c r="B21" s="15">
        <v>13</v>
      </c>
      <c r="C21" s="16" t="s">
        <v>89</v>
      </c>
      <c r="D21" s="15" t="s">
        <v>24</v>
      </c>
      <c r="E21" s="15">
        <v>3</v>
      </c>
      <c r="F21" s="50"/>
      <c r="G21" s="41">
        <f t="shared" si="3"/>
        <v>0</v>
      </c>
      <c r="H21" s="51"/>
      <c r="I21" s="41">
        <f t="shared" si="4"/>
        <v>0</v>
      </c>
      <c r="J21" s="41">
        <f t="shared" si="5"/>
        <v>0</v>
      </c>
      <c r="L21" s="13"/>
    </row>
    <row r="22" spans="2:12" ht="15" customHeight="1" x14ac:dyDescent="0.3">
      <c r="B22" s="15">
        <v>14</v>
      </c>
      <c r="C22" s="16" t="s">
        <v>28</v>
      </c>
      <c r="D22" s="15" t="s">
        <v>26</v>
      </c>
      <c r="E22" s="15">
        <v>600</v>
      </c>
      <c r="F22" s="50"/>
      <c r="G22" s="41">
        <f t="shared" si="3"/>
        <v>0</v>
      </c>
      <c r="H22" s="51"/>
      <c r="I22" s="41">
        <f t="shared" si="4"/>
        <v>0</v>
      </c>
      <c r="J22" s="41">
        <f t="shared" si="5"/>
        <v>0</v>
      </c>
      <c r="L22" s="13"/>
    </row>
    <row r="23" spans="2:12" ht="15" customHeight="1" x14ac:dyDescent="0.3">
      <c r="B23" s="15">
        <v>15</v>
      </c>
      <c r="C23" s="16" t="s">
        <v>29</v>
      </c>
      <c r="D23" s="15" t="s">
        <v>26</v>
      </c>
      <c r="E23" s="15">
        <v>450</v>
      </c>
      <c r="F23" s="50"/>
      <c r="G23" s="41">
        <f t="shared" si="3"/>
        <v>0</v>
      </c>
      <c r="H23" s="51"/>
      <c r="I23" s="41">
        <f t="shared" si="4"/>
        <v>0</v>
      </c>
      <c r="J23" s="41">
        <f t="shared" si="5"/>
        <v>0</v>
      </c>
      <c r="L23" s="13"/>
    </row>
    <row r="24" spans="2:12" ht="15" customHeight="1" x14ac:dyDescent="0.3">
      <c r="B24" s="15">
        <v>16</v>
      </c>
      <c r="C24" s="16" t="s">
        <v>90</v>
      </c>
      <c r="D24" s="15" t="s">
        <v>24</v>
      </c>
      <c r="E24" s="15">
        <v>10</v>
      </c>
      <c r="F24" s="50"/>
      <c r="G24" s="41">
        <f t="shared" si="3"/>
        <v>0</v>
      </c>
      <c r="H24" s="51"/>
      <c r="I24" s="41">
        <f t="shared" si="4"/>
        <v>0</v>
      </c>
      <c r="J24" s="41">
        <f t="shared" si="5"/>
        <v>0</v>
      </c>
      <c r="L24" s="13"/>
    </row>
    <row r="25" spans="2:12" ht="15" customHeight="1" x14ac:dyDescent="0.3">
      <c r="B25" s="15">
        <v>17</v>
      </c>
      <c r="C25" s="16" t="s">
        <v>30</v>
      </c>
      <c r="D25" s="15" t="s">
        <v>26</v>
      </c>
      <c r="E25" s="15">
        <v>27</v>
      </c>
      <c r="F25" s="50"/>
      <c r="G25" s="41">
        <f t="shared" si="3"/>
        <v>0</v>
      </c>
      <c r="H25" s="51"/>
      <c r="I25" s="41">
        <f t="shared" si="4"/>
        <v>0</v>
      </c>
      <c r="J25" s="41">
        <f t="shared" si="5"/>
        <v>0</v>
      </c>
      <c r="L25" s="13"/>
    </row>
    <row r="26" spans="2:12" ht="15" customHeight="1" x14ac:dyDescent="0.3">
      <c r="B26" s="15">
        <v>18</v>
      </c>
      <c r="C26" s="16" t="s">
        <v>91</v>
      </c>
      <c r="D26" s="15" t="s">
        <v>24</v>
      </c>
      <c r="E26" s="15">
        <v>60</v>
      </c>
      <c r="F26" s="50"/>
      <c r="G26" s="41">
        <f t="shared" si="3"/>
        <v>0</v>
      </c>
      <c r="H26" s="51"/>
      <c r="I26" s="41">
        <f t="shared" si="4"/>
        <v>0</v>
      </c>
      <c r="J26" s="41">
        <f t="shared" si="5"/>
        <v>0</v>
      </c>
      <c r="L26" s="13"/>
    </row>
    <row r="27" spans="2:12" ht="15" customHeight="1" x14ac:dyDescent="0.3">
      <c r="B27" s="15">
        <v>19</v>
      </c>
      <c r="C27" s="16" t="s">
        <v>92</v>
      </c>
      <c r="D27" s="15" t="s">
        <v>24</v>
      </c>
      <c r="E27" s="15">
        <v>2</v>
      </c>
      <c r="F27" s="50"/>
      <c r="G27" s="41">
        <f t="shared" si="3"/>
        <v>0</v>
      </c>
      <c r="H27" s="51"/>
      <c r="I27" s="41">
        <f t="shared" si="4"/>
        <v>0</v>
      </c>
      <c r="J27" s="41">
        <f t="shared" si="5"/>
        <v>0</v>
      </c>
      <c r="L27" s="13"/>
    </row>
    <row r="28" spans="2:12" ht="15" customHeight="1" x14ac:dyDescent="0.3">
      <c r="B28" s="15">
        <v>20</v>
      </c>
      <c r="C28" s="16" t="s">
        <v>31</v>
      </c>
      <c r="D28" s="15" t="s">
        <v>32</v>
      </c>
      <c r="E28" s="15">
        <v>3</v>
      </c>
      <c r="F28" s="50"/>
      <c r="G28" s="41">
        <f t="shared" si="3"/>
        <v>0</v>
      </c>
      <c r="H28" s="51"/>
      <c r="I28" s="41">
        <f t="shared" si="4"/>
        <v>0</v>
      </c>
      <c r="J28" s="41">
        <f t="shared" si="5"/>
        <v>0</v>
      </c>
      <c r="L28" s="13"/>
    </row>
    <row r="29" spans="2:12" s="30" customFormat="1" ht="15" customHeight="1" x14ac:dyDescent="0.3">
      <c r="B29" s="32" t="s">
        <v>33</v>
      </c>
      <c r="C29" s="33"/>
      <c r="D29" s="33"/>
      <c r="E29" s="33"/>
      <c r="F29" s="34"/>
      <c r="G29" s="34"/>
      <c r="H29" s="39"/>
      <c r="I29" s="34"/>
      <c r="J29" s="40"/>
      <c r="L29" s="31"/>
    </row>
    <row r="30" spans="2:12" ht="15" customHeight="1" x14ac:dyDescent="0.3">
      <c r="B30" s="23">
        <v>21</v>
      </c>
      <c r="C30" s="25" t="s">
        <v>34</v>
      </c>
      <c r="D30" s="26" t="s">
        <v>24</v>
      </c>
      <c r="E30" s="26">
        <v>15</v>
      </c>
      <c r="F30" s="50"/>
      <c r="G30" s="41">
        <f t="shared" ref="G30:G43" si="6">E30*F30</f>
        <v>0</v>
      </c>
      <c r="H30" s="51"/>
      <c r="I30" s="41">
        <f t="shared" ref="I30:I43" si="7">E30*H30</f>
        <v>0</v>
      </c>
      <c r="J30" s="41">
        <f t="shared" ref="J30:J43" si="8">G30+I30</f>
        <v>0</v>
      </c>
      <c r="L30" s="13"/>
    </row>
    <row r="31" spans="2:12" ht="15" customHeight="1" x14ac:dyDescent="0.3">
      <c r="B31" s="15">
        <v>22</v>
      </c>
      <c r="C31" s="16" t="s">
        <v>93</v>
      </c>
      <c r="D31" s="15" t="s">
        <v>26</v>
      </c>
      <c r="E31" s="15">
        <v>30</v>
      </c>
      <c r="F31" s="50"/>
      <c r="G31" s="41">
        <f t="shared" si="6"/>
        <v>0</v>
      </c>
      <c r="H31" s="51"/>
      <c r="I31" s="41">
        <f t="shared" si="7"/>
        <v>0</v>
      </c>
      <c r="J31" s="41">
        <f t="shared" si="8"/>
        <v>0</v>
      </c>
      <c r="L31" s="13"/>
    </row>
    <row r="32" spans="2:12" ht="15" customHeight="1" x14ac:dyDescent="0.3">
      <c r="B32" s="15">
        <v>23</v>
      </c>
      <c r="C32" s="16" t="s">
        <v>94</v>
      </c>
      <c r="D32" s="15" t="s">
        <v>26</v>
      </c>
      <c r="E32" s="15">
        <v>30</v>
      </c>
      <c r="F32" s="50"/>
      <c r="G32" s="41">
        <f t="shared" si="6"/>
        <v>0</v>
      </c>
      <c r="H32" s="51"/>
      <c r="I32" s="41">
        <f t="shared" si="7"/>
        <v>0</v>
      </c>
      <c r="J32" s="41">
        <f t="shared" si="8"/>
        <v>0</v>
      </c>
      <c r="L32" s="13"/>
    </row>
    <row r="33" spans="2:12" ht="15" customHeight="1" x14ac:dyDescent="0.3">
      <c r="B33" s="23">
        <v>24</v>
      </c>
      <c r="C33" s="16" t="s">
        <v>35</v>
      </c>
      <c r="D33" s="15" t="s">
        <v>103</v>
      </c>
      <c r="E33" s="15">
        <v>84.3</v>
      </c>
      <c r="F33" s="50"/>
      <c r="G33" s="41">
        <f t="shared" si="6"/>
        <v>0</v>
      </c>
      <c r="H33" s="51"/>
      <c r="I33" s="41">
        <f t="shared" si="7"/>
        <v>0</v>
      </c>
      <c r="J33" s="41">
        <f t="shared" si="8"/>
        <v>0</v>
      </c>
      <c r="L33" s="13"/>
    </row>
    <row r="34" spans="2:12" ht="15" customHeight="1" x14ac:dyDescent="0.3">
      <c r="B34" s="15">
        <v>25</v>
      </c>
      <c r="C34" s="16" t="s">
        <v>95</v>
      </c>
      <c r="D34" s="15" t="s">
        <v>103</v>
      </c>
      <c r="E34" s="15">
        <v>69</v>
      </c>
      <c r="F34" s="50"/>
      <c r="G34" s="41">
        <f t="shared" si="6"/>
        <v>0</v>
      </c>
      <c r="H34" s="51"/>
      <c r="I34" s="41">
        <f t="shared" si="7"/>
        <v>0</v>
      </c>
      <c r="J34" s="41">
        <f t="shared" si="8"/>
        <v>0</v>
      </c>
      <c r="L34" s="13"/>
    </row>
    <row r="35" spans="2:12" ht="15" customHeight="1" x14ac:dyDescent="0.3">
      <c r="B35" s="15">
        <v>26</v>
      </c>
      <c r="C35" s="16" t="s">
        <v>36</v>
      </c>
      <c r="D35" s="15" t="s">
        <v>103</v>
      </c>
      <c r="E35" s="15">
        <v>12</v>
      </c>
      <c r="F35" s="50"/>
      <c r="G35" s="41">
        <f t="shared" si="6"/>
        <v>0</v>
      </c>
      <c r="H35" s="51"/>
      <c r="I35" s="41">
        <f t="shared" si="7"/>
        <v>0</v>
      </c>
      <c r="J35" s="41">
        <f t="shared" si="8"/>
        <v>0</v>
      </c>
      <c r="L35" s="13"/>
    </row>
    <row r="36" spans="2:12" ht="15" customHeight="1" x14ac:dyDescent="0.3">
      <c r="B36" s="23">
        <v>27</v>
      </c>
      <c r="C36" s="16" t="s">
        <v>96</v>
      </c>
      <c r="D36" s="15" t="s">
        <v>103</v>
      </c>
      <c r="E36" s="15">
        <v>14.2</v>
      </c>
      <c r="F36" s="50"/>
      <c r="G36" s="41">
        <f t="shared" si="6"/>
        <v>0</v>
      </c>
      <c r="H36" s="51"/>
      <c r="I36" s="41">
        <f t="shared" si="7"/>
        <v>0</v>
      </c>
      <c r="J36" s="41">
        <f t="shared" si="8"/>
        <v>0</v>
      </c>
      <c r="L36" s="13"/>
    </row>
    <row r="37" spans="2:12" ht="15" customHeight="1" x14ac:dyDescent="0.3">
      <c r="B37" s="15">
        <v>28</v>
      </c>
      <c r="C37" s="16" t="s">
        <v>97</v>
      </c>
      <c r="D37" s="15" t="s">
        <v>103</v>
      </c>
      <c r="E37" s="15">
        <v>420</v>
      </c>
      <c r="F37" s="50"/>
      <c r="G37" s="41">
        <f t="shared" si="6"/>
        <v>0</v>
      </c>
      <c r="H37" s="51"/>
      <c r="I37" s="41">
        <f t="shared" si="7"/>
        <v>0</v>
      </c>
      <c r="J37" s="41">
        <f t="shared" si="8"/>
        <v>0</v>
      </c>
      <c r="L37" s="13"/>
    </row>
    <row r="38" spans="2:12" ht="15" customHeight="1" x14ac:dyDescent="0.3">
      <c r="B38" s="15">
        <v>29</v>
      </c>
      <c r="C38" s="16" t="s">
        <v>98</v>
      </c>
      <c r="D38" s="15" t="s">
        <v>103</v>
      </c>
      <c r="E38" s="15">
        <v>420</v>
      </c>
      <c r="F38" s="50"/>
      <c r="G38" s="41">
        <f t="shared" si="6"/>
        <v>0</v>
      </c>
      <c r="H38" s="51"/>
      <c r="I38" s="41">
        <f t="shared" si="7"/>
        <v>0</v>
      </c>
      <c r="J38" s="41">
        <f t="shared" si="8"/>
        <v>0</v>
      </c>
      <c r="L38" s="13"/>
    </row>
    <row r="39" spans="2:12" ht="15" customHeight="1" x14ac:dyDescent="0.3">
      <c r="B39" s="23">
        <v>30</v>
      </c>
      <c r="C39" s="16" t="s">
        <v>99</v>
      </c>
      <c r="D39" s="15" t="s">
        <v>103</v>
      </c>
      <c r="E39" s="15">
        <v>454</v>
      </c>
      <c r="F39" s="50"/>
      <c r="G39" s="41">
        <f t="shared" si="6"/>
        <v>0</v>
      </c>
      <c r="H39" s="51"/>
      <c r="I39" s="41">
        <f t="shared" si="7"/>
        <v>0</v>
      </c>
      <c r="J39" s="41">
        <f t="shared" si="8"/>
        <v>0</v>
      </c>
      <c r="L39" s="13"/>
    </row>
    <row r="40" spans="2:12" ht="15" customHeight="1" x14ac:dyDescent="0.3">
      <c r="B40" s="15">
        <v>31</v>
      </c>
      <c r="C40" s="16" t="s">
        <v>37</v>
      </c>
      <c r="D40" s="15" t="s">
        <v>103</v>
      </c>
      <c r="E40" s="15">
        <v>5</v>
      </c>
      <c r="F40" s="50"/>
      <c r="G40" s="41">
        <f t="shared" si="6"/>
        <v>0</v>
      </c>
      <c r="H40" s="51"/>
      <c r="I40" s="41">
        <f t="shared" si="7"/>
        <v>0</v>
      </c>
      <c r="J40" s="41">
        <f t="shared" si="8"/>
        <v>0</v>
      </c>
      <c r="L40" s="13"/>
    </row>
    <row r="41" spans="2:12" ht="15" customHeight="1" x14ac:dyDescent="0.3">
      <c r="B41" s="15">
        <v>32</v>
      </c>
      <c r="C41" s="16" t="s">
        <v>100</v>
      </c>
      <c r="D41" s="15" t="s">
        <v>103</v>
      </c>
      <c r="E41" s="15">
        <v>150</v>
      </c>
      <c r="F41" s="50"/>
      <c r="G41" s="41">
        <f t="shared" si="6"/>
        <v>0</v>
      </c>
      <c r="H41" s="51"/>
      <c r="I41" s="41">
        <f t="shared" si="7"/>
        <v>0</v>
      </c>
      <c r="J41" s="41">
        <f t="shared" si="8"/>
        <v>0</v>
      </c>
      <c r="L41" s="13"/>
    </row>
    <row r="42" spans="2:12" ht="15" customHeight="1" x14ac:dyDescent="0.3">
      <c r="B42" s="23">
        <v>33</v>
      </c>
      <c r="C42" s="16" t="s">
        <v>101</v>
      </c>
      <c r="D42" s="15" t="s">
        <v>24</v>
      </c>
      <c r="E42" s="15">
        <v>16</v>
      </c>
      <c r="F42" s="50"/>
      <c r="G42" s="41">
        <f t="shared" si="6"/>
        <v>0</v>
      </c>
      <c r="H42" s="51"/>
      <c r="I42" s="41">
        <f t="shared" si="7"/>
        <v>0</v>
      </c>
      <c r="J42" s="41">
        <f t="shared" si="8"/>
        <v>0</v>
      </c>
      <c r="L42" s="13"/>
    </row>
    <row r="43" spans="2:12" ht="15" customHeight="1" x14ac:dyDescent="0.3">
      <c r="B43" s="15">
        <v>34</v>
      </c>
      <c r="C43" s="16" t="s">
        <v>102</v>
      </c>
      <c r="D43" s="15" t="s">
        <v>24</v>
      </c>
      <c r="E43" s="15">
        <v>10</v>
      </c>
      <c r="F43" s="50"/>
      <c r="G43" s="41">
        <f t="shared" si="6"/>
        <v>0</v>
      </c>
      <c r="H43" s="51"/>
      <c r="I43" s="41">
        <f t="shared" si="7"/>
        <v>0</v>
      </c>
      <c r="J43" s="41">
        <f t="shared" si="8"/>
        <v>0</v>
      </c>
      <c r="L43" s="13"/>
    </row>
    <row r="44" spans="2:12" s="30" customFormat="1" ht="15" customHeight="1" x14ac:dyDescent="0.3">
      <c r="B44" s="32" t="s">
        <v>104</v>
      </c>
      <c r="C44" s="33"/>
      <c r="D44" s="33"/>
      <c r="E44" s="33"/>
      <c r="F44" s="34"/>
      <c r="G44" s="34"/>
      <c r="H44" s="39"/>
      <c r="I44" s="34"/>
      <c r="J44" s="40"/>
      <c r="L44" s="31"/>
    </row>
    <row r="45" spans="2:12" ht="15" customHeight="1" x14ac:dyDescent="0.3">
      <c r="B45" s="23">
        <v>35</v>
      </c>
      <c r="C45" s="25" t="s">
        <v>38</v>
      </c>
      <c r="D45" s="26" t="s">
        <v>23</v>
      </c>
      <c r="E45" s="26">
        <v>30.8</v>
      </c>
      <c r="F45" s="50"/>
      <c r="G45" s="41">
        <f t="shared" ref="G45:G52" si="9">E45*F45</f>
        <v>0</v>
      </c>
      <c r="H45" s="51"/>
      <c r="I45" s="41">
        <f t="shared" ref="I45:I52" si="10">E45*H45</f>
        <v>0</v>
      </c>
      <c r="J45" s="41">
        <f t="shared" ref="J45:J52" si="11">G45+I45</f>
        <v>0</v>
      </c>
      <c r="L45" s="13"/>
    </row>
    <row r="46" spans="2:12" ht="15" customHeight="1" x14ac:dyDescent="0.3">
      <c r="B46" s="15">
        <v>36</v>
      </c>
      <c r="C46" s="16" t="s">
        <v>105</v>
      </c>
      <c r="D46" s="15" t="s">
        <v>24</v>
      </c>
      <c r="E46" s="15">
        <v>1</v>
      </c>
      <c r="F46" s="50"/>
      <c r="G46" s="41">
        <f t="shared" si="9"/>
        <v>0</v>
      </c>
      <c r="H46" s="51"/>
      <c r="I46" s="41">
        <f t="shared" si="10"/>
        <v>0</v>
      </c>
      <c r="J46" s="41">
        <f t="shared" si="11"/>
        <v>0</v>
      </c>
      <c r="L46" s="13"/>
    </row>
    <row r="47" spans="2:12" ht="15" customHeight="1" x14ac:dyDescent="0.3">
      <c r="B47" s="15">
        <v>37</v>
      </c>
      <c r="C47" s="16" t="s">
        <v>39</v>
      </c>
      <c r="D47" s="15" t="s">
        <v>40</v>
      </c>
      <c r="E47" s="15">
        <v>2</v>
      </c>
      <c r="F47" s="50"/>
      <c r="G47" s="41">
        <f t="shared" si="9"/>
        <v>0</v>
      </c>
      <c r="H47" s="51"/>
      <c r="I47" s="41">
        <f t="shared" si="10"/>
        <v>0</v>
      </c>
      <c r="J47" s="41">
        <f t="shared" si="11"/>
        <v>0</v>
      </c>
      <c r="L47" s="13"/>
    </row>
    <row r="48" spans="2:12" ht="15" customHeight="1" x14ac:dyDescent="0.3">
      <c r="B48" s="23">
        <v>38</v>
      </c>
      <c r="C48" s="16" t="s">
        <v>41</v>
      </c>
      <c r="D48" s="15" t="s">
        <v>21</v>
      </c>
      <c r="E48" s="15">
        <v>1</v>
      </c>
      <c r="F48" s="50"/>
      <c r="G48" s="41">
        <f t="shared" si="9"/>
        <v>0</v>
      </c>
      <c r="H48" s="51"/>
      <c r="I48" s="41">
        <f t="shared" si="10"/>
        <v>0</v>
      </c>
      <c r="J48" s="41">
        <f t="shared" si="11"/>
        <v>0</v>
      </c>
      <c r="L48" s="13"/>
    </row>
    <row r="49" spans="2:12" ht="15" customHeight="1" x14ac:dyDescent="0.3">
      <c r="B49" s="15">
        <v>39</v>
      </c>
      <c r="C49" s="16" t="s">
        <v>106</v>
      </c>
      <c r="D49" s="15" t="s">
        <v>23</v>
      </c>
      <c r="E49" s="15">
        <v>13.8</v>
      </c>
      <c r="F49" s="50"/>
      <c r="G49" s="41">
        <f t="shared" si="9"/>
        <v>0</v>
      </c>
      <c r="H49" s="51"/>
      <c r="I49" s="41">
        <f t="shared" si="10"/>
        <v>0</v>
      </c>
      <c r="J49" s="41">
        <f t="shared" si="11"/>
        <v>0</v>
      </c>
      <c r="L49" s="13"/>
    </row>
    <row r="50" spans="2:12" ht="15" customHeight="1" x14ac:dyDescent="0.3">
      <c r="B50" s="15">
        <v>40</v>
      </c>
      <c r="C50" s="16" t="s">
        <v>42</v>
      </c>
      <c r="D50" s="15" t="s">
        <v>24</v>
      </c>
      <c r="E50" s="15">
        <v>1</v>
      </c>
      <c r="F50" s="50"/>
      <c r="G50" s="41">
        <f t="shared" si="9"/>
        <v>0</v>
      </c>
      <c r="H50" s="51"/>
      <c r="I50" s="41">
        <f t="shared" si="10"/>
        <v>0</v>
      </c>
      <c r="J50" s="41">
        <f t="shared" si="11"/>
        <v>0</v>
      </c>
      <c r="L50" s="13"/>
    </row>
    <row r="51" spans="2:12" ht="15" customHeight="1" x14ac:dyDescent="0.3">
      <c r="B51" s="23">
        <v>41</v>
      </c>
      <c r="C51" s="17" t="s">
        <v>43</v>
      </c>
      <c r="D51" s="15" t="s">
        <v>24</v>
      </c>
      <c r="E51" s="15">
        <v>1</v>
      </c>
      <c r="F51" s="50"/>
      <c r="G51" s="41">
        <f t="shared" si="9"/>
        <v>0</v>
      </c>
      <c r="H51" s="51"/>
      <c r="I51" s="41">
        <f t="shared" si="10"/>
        <v>0</v>
      </c>
      <c r="J51" s="41">
        <f t="shared" si="11"/>
        <v>0</v>
      </c>
      <c r="L51" s="13"/>
    </row>
    <row r="52" spans="2:12" ht="15" customHeight="1" x14ac:dyDescent="0.3">
      <c r="B52" s="15">
        <v>42</v>
      </c>
      <c r="C52" s="22" t="s">
        <v>44</v>
      </c>
      <c r="D52" s="21" t="s">
        <v>24</v>
      </c>
      <c r="E52" s="21">
        <v>1</v>
      </c>
      <c r="F52" s="50"/>
      <c r="G52" s="41">
        <f t="shared" si="9"/>
        <v>0</v>
      </c>
      <c r="H52" s="51"/>
      <c r="I52" s="41">
        <f t="shared" si="10"/>
        <v>0</v>
      </c>
      <c r="J52" s="41">
        <f t="shared" si="11"/>
        <v>0</v>
      </c>
      <c r="L52" s="13"/>
    </row>
    <row r="53" spans="2:12" s="30" customFormat="1" ht="15" customHeight="1" x14ac:dyDescent="0.3">
      <c r="B53" s="32" t="s">
        <v>45</v>
      </c>
      <c r="C53" s="33"/>
      <c r="D53" s="33"/>
      <c r="E53" s="33"/>
      <c r="F53" s="34"/>
      <c r="G53" s="34"/>
      <c r="H53" s="39"/>
      <c r="I53" s="34"/>
      <c r="J53" s="40"/>
      <c r="L53" s="31"/>
    </row>
    <row r="54" spans="2:12" ht="15" customHeight="1" x14ac:dyDescent="0.3">
      <c r="B54" s="23">
        <v>43</v>
      </c>
      <c r="C54" s="64" t="s">
        <v>46</v>
      </c>
      <c r="D54" s="23" t="s">
        <v>24</v>
      </c>
      <c r="E54" s="23">
        <v>5</v>
      </c>
      <c r="F54" s="50"/>
      <c r="G54" s="41">
        <f>E54*F54</f>
        <v>0</v>
      </c>
      <c r="H54" s="51"/>
      <c r="I54" s="41">
        <f>E54*H54</f>
        <v>0</v>
      </c>
      <c r="J54" s="41">
        <f>G54+I54</f>
        <v>0</v>
      </c>
      <c r="L54" s="13"/>
    </row>
    <row r="55" spans="2:12" s="30" customFormat="1" ht="15" customHeight="1" x14ac:dyDescent="0.3">
      <c r="B55" s="32" t="s">
        <v>47</v>
      </c>
      <c r="C55" s="33"/>
      <c r="D55" s="33"/>
      <c r="E55" s="33"/>
      <c r="F55" s="34"/>
      <c r="G55" s="34"/>
      <c r="H55" s="39"/>
      <c r="I55" s="34"/>
      <c r="J55" s="40"/>
      <c r="L55" s="31"/>
    </row>
    <row r="56" spans="2:12" ht="15" customHeight="1" x14ac:dyDescent="0.3">
      <c r="B56" s="23">
        <v>44</v>
      </c>
      <c r="C56" s="24" t="s">
        <v>48</v>
      </c>
      <c r="D56" s="23" t="s">
        <v>23</v>
      </c>
      <c r="E56" s="27">
        <v>8</v>
      </c>
      <c r="F56" s="50"/>
      <c r="G56" s="41">
        <f t="shared" ref="G56:G59" si="12">E56*F56</f>
        <v>0</v>
      </c>
      <c r="H56" s="51"/>
      <c r="I56" s="41">
        <f t="shared" ref="I56:I59" si="13">E56*H56</f>
        <v>0</v>
      </c>
      <c r="J56" s="41">
        <f t="shared" ref="J56:J59" si="14">G56+I56</f>
        <v>0</v>
      </c>
      <c r="L56" s="13"/>
    </row>
    <row r="57" spans="2:12" ht="15" customHeight="1" x14ac:dyDescent="0.3">
      <c r="B57" s="15">
        <v>45</v>
      </c>
      <c r="C57" s="16" t="s">
        <v>107</v>
      </c>
      <c r="D57" s="15" t="s">
        <v>23</v>
      </c>
      <c r="E57" s="19">
        <v>15</v>
      </c>
      <c r="F57" s="50"/>
      <c r="G57" s="41">
        <f t="shared" si="12"/>
        <v>0</v>
      </c>
      <c r="H57" s="51"/>
      <c r="I57" s="41">
        <f t="shared" si="13"/>
        <v>0</v>
      </c>
      <c r="J57" s="41">
        <f t="shared" si="14"/>
        <v>0</v>
      </c>
      <c r="L57" s="13"/>
    </row>
    <row r="58" spans="2:12" ht="15" customHeight="1" x14ac:dyDescent="0.3">
      <c r="B58" s="15">
        <v>46</v>
      </c>
      <c r="C58" s="17" t="s">
        <v>49</v>
      </c>
      <c r="D58" s="18" t="s">
        <v>23</v>
      </c>
      <c r="E58" s="20">
        <v>8</v>
      </c>
      <c r="F58" s="50"/>
      <c r="G58" s="41">
        <f t="shared" si="12"/>
        <v>0</v>
      </c>
      <c r="H58" s="51"/>
      <c r="I58" s="41">
        <f t="shared" si="13"/>
        <v>0</v>
      </c>
      <c r="J58" s="41">
        <f t="shared" si="14"/>
        <v>0</v>
      </c>
      <c r="L58" s="13"/>
    </row>
    <row r="59" spans="2:12" ht="15" customHeight="1" x14ac:dyDescent="0.3">
      <c r="B59" s="15">
        <v>47</v>
      </c>
      <c r="C59" s="17" t="s">
        <v>108</v>
      </c>
      <c r="D59" s="18" t="s">
        <v>26</v>
      </c>
      <c r="E59" s="20">
        <v>135</v>
      </c>
      <c r="F59" s="50"/>
      <c r="G59" s="41">
        <f t="shared" si="12"/>
        <v>0</v>
      </c>
      <c r="H59" s="51"/>
      <c r="I59" s="41">
        <f t="shared" si="13"/>
        <v>0</v>
      </c>
      <c r="J59" s="41">
        <f t="shared" si="14"/>
        <v>0</v>
      </c>
      <c r="L59" s="13"/>
    </row>
    <row r="60" spans="2:12" s="30" customFormat="1" ht="15" customHeight="1" x14ac:dyDescent="0.3">
      <c r="B60" s="32" t="s">
        <v>50</v>
      </c>
      <c r="C60" s="33"/>
      <c r="D60" s="33"/>
      <c r="E60" s="33"/>
      <c r="F60" s="34"/>
      <c r="G60" s="34"/>
      <c r="H60" s="39"/>
      <c r="I60" s="34"/>
      <c r="J60" s="40"/>
      <c r="L60" s="31"/>
    </row>
    <row r="61" spans="2:12" ht="34.5" customHeight="1" x14ac:dyDescent="0.3">
      <c r="B61" s="28">
        <v>48</v>
      </c>
      <c r="C61" s="29" t="s">
        <v>51</v>
      </c>
      <c r="D61" s="28" t="s">
        <v>23</v>
      </c>
      <c r="E61" s="28">
        <v>118.7</v>
      </c>
      <c r="F61" s="50"/>
      <c r="G61" s="41">
        <f>E61*F61</f>
        <v>0</v>
      </c>
      <c r="H61" s="51"/>
      <c r="I61" s="41">
        <f>E61*H61</f>
        <v>0</v>
      </c>
      <c r="J61" s="41">
        <f>G61+I61</f>
        <v>0</v>
      </c>
      <c r="L61" s="13"/>
    </row>
    <row r="62" spans="2:12" s="30" customFormat="1" ht="15" customHeight="1" x14ac:dyDescent="0.3">
      <c r="B62" s="32" t="s">
        <v>52</v>
      </c>
      <c r="C62" s="33"/>
      <c r="D62" s="33"/>
      <c r="E62" s="33"/>
      <c r="F62" s="34"/>
      <c r="G62" s="34"/>
      <c r="H62" s="39"/>
      <c r="I62" s="34"/>
      <c r="J62" s="40"/>
      <c r="L62" s="31"/>
    </row>
    <row r="63" spans="2:12" ht="15" customHeight="1" x14ac:dyDescent="0.3">
      <c r="B63" s="23">
        <v>49</v>
      </c>
      <c r="C63" s="24" t="s">
        <v>53</v>
      </c>
      <c r="D63" s="23" t="s">
        <v>26</v>
      </c>
      <c r="E63" s="23">
        <v>460</v>
      </c>
      <c r="F63" s="50"/>
      <c r="G63" s="41">
        <f t="shared" ref="G63:G98" si="15">E63*F63</f>
        <v>0</v>
      </c>
      <c r="H63" s="51"/>
      <c r="I63" s="41">
        <f t="shared" ref="I63:I98" si="16">E63*H63</f>
        <v>0</v>
      </c>
      <c r="J63" s="41">
        <f t="shared" ref="J63:J98" si="17">G63+I63</f>
        <v>0</v>
      </c>
      <c r="L63" s="13"/>
    </row>
    <row r="64" spans="2:12" ht="15" customHeight="1" x14ac:dyDescent="0.3">
      <c r="B64" s="15">
        <v>50</v>
      </c>
      <c r="C64" s="16" t="s">
        <v>54</v>
      </c>
      <c r="D64" s="15" t="s">
        <v>26</v>
      </c>
      <c r="E64" s="15">
        <v>680</v>
      </c>
      <c r="F64" s="50"/>
      <c r="G64" s="41">
        <f t="shared" si="15"/>
        <v>0</v>
      </c>
      <c r="H64" s="51"/>
      <c r="I64" s="41">
        <f t="shared" si="16"/>
        <v>0</v>
      </c>
      <c r="J64" s="41">
        <f t="shared" si="17"/>
        <v>0</v>
      </c>
      <c r="L64" s="13"/>
    </row>
    <row r="65" spans="2:12" ht="15" customHeight="1" x14ac:dyDescent="0.3">
      <c r="B65" s="15">
        <v>51</v>
      </c>
      <c r="C65" s="16" t="s">
        <v>109</v>
      </c>
      <c r="D65" s="15" t="s">
        <v>26</v>
      </c>
      <c r="E65" s="15">
        <v>5</v>
      </c>
      <c r="F65" s="50"/>
      <c r="G65" s="41">
        <f t="shared" si="15"/>
        <v>0</v>
      </c>
      <c r="H65" s="51"/>
      <c r="I65" s="41">
        <f t="shared" si="16"/>
        <v>0</v>
      </c>
      <c r="J65" s="41">
        <f t="shared" si="17"/>
        <v>0</v>
      </c>
      <c r="L65" s="13"/>
    </row>
    <row r="66" spans="2:12" ht="15" customHeight="1" x14ac:dyDescent="0.3">
      <c r="B66" s="23">
        <v>52</v>
      </c>
      <c r="C66" s="16" t="s">
        <v>110</v>
      </c>
      <c r="D66" s="15" t="s">
        <v>26</v>
      </c>
      <c r="E66" s="15">
        <v>135</v>
      </c>
      <c r="F66" s="50"/>
      <c r="G66" s="41">
        <f t="shared" si="15"/>
        <v>0</v>
      </c>
      <c r="H66" s="51"/>
      <c r="I66" s="41">
        <f t="shared" si="16"/>
        <v>0</v>
      </c>
      <c r="J66" s="41">
        <f t="shared" si="17"/>
        <v>0</v>
      </c>
      <c r="L66" s="13"/>
    </row>
    <row r="67" spans="2:12" ht="15" customHeight="1" x14ac:dyDescent="0.3">
      <c r="B67" s="15">
        <v>53</v>
      </c>
      <c r="C67" s="16" t="s">
        <v>111</v>
      </c>
      <c r="D67" s="15" t="s">
        <v>24</v>
      </c>
      <c r="E67" s="15">
        <v>2</v>
      </c>
      <c r="F67" s="50"/>
      <c r="G67" s="41">
        <f t="shared" si="15"/>
        <v>0</v>
      </c>
      <c r="H67" s="51"/>
      <c r="I67" s="41">
        <f t="shared" si="16"/>
        <v>0</v>
      </c>
      <c r="J67" s="41">
        <f t="shared" si="17"/>
        <v>0</v>
      </c>
      <c r="L67" s="13"/>
    </row>
    <row r="68" spans="2:12" ht="15" customHeight="1" x14ac:dyDescent="0.3">
      <c r="B68" s="15">
        <v>54</v>
      </c>
      <c r="C68" s="16" t="s">
        <v>55</v>
      </c>
      <c r="D68" s="15" t="s">
        <v>26</v>
      </c>
      <c r="E68" s="15">
        <v>800</v>
      </c>
      <c r="F68" s="50"/>
      <c r="G68" s="41">
        <f t="shared" si="15"/>
        <v>0</v>
      </c>
      <c r="H68" s="51"/>
      <c r="I68" s="41">
        <f t="shared" si="16"/>
        <v>0</v>
      </c>
      <c r="J68" s="41">
        <f t="shared" si="17"/>
        <v>0</v>
      </c>
      <c r="L68" s="13"/>
    </row>
    <row r="69" spans="2:12" ht="15" customHeight="1" x14ac:dyDescent="0.3">
      <c r="B69" s="23">
        <v>55</v>
      </c>
      <c r="C69" s="16" t="s">
        <v>112</v>
      </c>
      <c r="D69" s="15" t="s">
        <v>24</v>
      </c>
      <c r="E69" s="15">
        <v>1</v>
      </c>
      <c r="F69" s="50"/>
      <c r="G69" s="41">
        <f t="shared" si="15"/>
        <v>0</v>
      </c>
      <c r="H69" s="51"/>
      <c r="I69" s="41">
        <f t="shared" si="16"/>
        <v>0</v>
      </c>
      <c r="J69" s="41">
        <f t="shared" si="17"/>
        <v>0</v>
      </c>
      <c r="L69" s="13"/>
    </row>
    <row r="70" spans="2:12" ht="15" customHeight="1" x14ac:dyDescent="0.3">
      <c r="B70" s="15">
        <v>56</v>
      </c>
      <c r="C70" s="16" t="s">
        <v>56</v>
      </c>
      <c r="D70" s="15" t="s">
        <v>26</v>
      </c>
      <c r="E70" s="15">
        <v>952</v>
      </c>
      <c r="F70" s="50"/>
      <c r="G70" s="41">
        <f t="shared" si="15"/>
        <v>0</v>
      </c>
      <c r="H70" s="51"/>
      <c r="I70" s="41">
        <f t="shared" si="16"/>
        <v>0</v>
      </c>
      <c r="J70" s="41">
        <f t="shared" si="17"/>
        <v>0</v>
      </c>
      <c r="L70" s="13"/>
    </row>
    <row r="71" spans="2:12" ht="15" customHeight="1" x14ac:dyDescent="0.3">
      <c r="B71" s="15">
        <v>57</v>
      </c>
      <c r="C71" s="16" t="s">
        <v>113</v>
      </c>
      <c r="D71" s="15" t="s">
        <v>24</v>
      </c>
      <c r="E71" s="15">
        <v>64</v>
      </c>
      <c r="F71" s="50"/>
      <c r="G71" s="41">
        <f t="shared" si="15"/>
        <v>0</v>
      </c>
      <c r="H71" s="51"/>
      <c r="I71" s="41">
        <f t="shared" si="16"/>
        <v>0</v>
      </c>
      <c r="J71" s="41">
        <f t="shared" si="17"/>
        <v>0</v>
      </c>
      <c r="L71" s="13"/>
    </row>
    <row r="72" spans="2:12" ht="15" customHeight="1" x14ac:dyDescent="0.3">
      <c r="B72" s="23">
        <v>58</v>
      </c>
      <c r="C72" s="16" t="s">
        <v>57</v>
      </c>
      <c r="D72" s="15" t="s">
        <v>26</v>
      </c>
      <c r="E72" s="15">
        <v>15</v>
      </c>
      <c r="F72" s="50"/>
      <c r="G72" s="41">
        <f t="shared" si="15"/>
        <v>0</v>
      </c>
      <c r="H72" s="51"/>
      <c r="I72" s="41">
        <f t="shared" si="16"/>
        <v>0</v>
      </c>
      <c r="J72" s="41">
        <f t="shared" si="17"/>
        <v>0</v>
      </c>
      <c r="L72" s="13"/>
    </row>
    <row r="73" spans="2:12" ht="15" customHeight="1" x14ac:dyDescent="0.3">
      <c r="B73" s="15">
        <v>59</v>
      </c>
      <c r="C73" s="16" t="s">
        <v>58</v>
      </c>
      <c r="D73" s="15" t="s">
        <v>24</v>
      </c>
      <c r="E73" s="15">
        <v>1</v>
      </c>
      <c r="F73" s="50"/>
      <c r="G73" s="41">
        <f t="shared" si="15"/>
        <v>0</v>
      </c>
      <c r="H73" s="51"/>
      <c r="I73" s="41">
        <f t="shared" si="16"/>
        <v>0</v>
      </c>
      <c r="J73" s="41">
        <f t="shared" si="17"/>
        <v>0</v>
      </c>
      <c r="L73" s="13"/>
    </row>
    <row r="74" spans="2:12" ht="15" customHeight="1" x14ac:dyDescent="0.3">
      <c r="B74" s="15">
        <v>60</v>
      </c>
      <c r="C74" s="16" t="s">
        <v>59</v>
      </c>
      <c r="D74" s="15" t="s">
        <v>24</v>
      </c>
      <c r="E74" s="15">
        <v>6</v>
      </c>
      <c r="F74" s="50"/>
      <c r="G74" s="41">
        <f t="shared" si="15"/>
        <v>0</v>
      </c>
      <c r="H74" s="51"/>
      <c r="I74" s="41">
        <f t="shared" si="16"/>
        <v>0</v>
      </c>
      <c r="J74" s="41">
        <f t="shared" si="17"/>
        <v>0</v>
      </c>
      <c r="L74" s="13"/>
    </row>
    <row r="75" spans="2:12" ht="15" customHeight="1" x14ac:dyDescent="0.3">
      <c r="B75" s="23">
        <v>61</v>
      </c>
      <c r="C75" s="16" t="s">
        <v>60</v>
      </c>
      <c r="D75" s="15" t="s">
        <v>24</v>
      </c>
      <c r="E75" s="15">
        <v>13</v>
      </c>
      <c r="F75" s="50"/>
      <c r="G75" s="41">
        <f t="shared" si="15"/>
        <v>0</v>
      </c>
      <c r="H75" s="51"/>
      <c r="I75" s="41">
        <f t="shared" si="16"/>
        <v>0</v>
      </c>
      <c r="J75" s="41">
        <f t="shared" si="17"/>
        <v>0</v>
      </c>
      <c r="L75" s="13"/>
    </row>
    <row r="76" spans="2:12" ht="15" customHeight="1" x14ac:dyDescent="0.3">
      <c r="B76" s="15">
        <v>62</v>
      </c>
      <c r="C76" s="16" t="s">
        <v>61</v>
      </c>
      <c r="D76" s="15" t="s">
        <v>24</v>
      </c>
      <c r="E76" s="15">
        <v>33</v>
      </c>
      <c r="F76" s="50"/>
      <c r="G76" s="41">
        <f t="shared" si="15"/>
        <v>0</v>
      </c>
      <c r="H76" s="51"/>
      <c r="I76" s="41">
        <f t="shared" si="16"/>
        <v>0</v>
      </c>
      <c r="J76" s="41">
        <f t="shared" si="17"/>
        <v>0</v>
      </c>
      <c r="L76" s="13"/>
    </row>
    <row r="77" spans="2:12" ht="15" customHeight="1" x14ac:dyDescent="0.3">
      <c r="B77" s="15">
        <v>63</v>
      </c>
      <c r="C77" s="16" t="s">
        <v>114</v>
      </c>
      <c r="D77" s="15" t="s">
        <v>24</v>
      </c>
      <c r="E77" s="15">
        <v>4</v>
      </c>
      <c r="F77" s="50"/>
      <c r="G77" s="41">
        <f t="shared" si="15"/>
        <v>0</v>
      </c>
      <c r="H77" s="51"/>
      <c r="I77" s="41">
        <f t="shared" si="16"/>
        <v>0</v>
      </c>
      <c r="J77" s="41">
        <f t="shared" si="17"/>
        <v>0</v>
      </c>
      <c r="L77" s="13"/>
    </row>
    <row r="78" spans="2:12" ht="15" customHeight="1" x14ac:dyDescent="0.3">
      <c r="B78" s="23">
        <v>64</v>
      </c>
      <c r="C78" s="16" t="s">
        <v>115</v>
      </c>
      <c r="D78" s="15" t="s">
        <v>24</v>
      </c>
      <c r="E78" s="15">
        <v>42</v>
      </c>
      <c r="F78" s="50"/>
      <c r="G78" s="41">
        <f t="shared" si="15"/>
        <v>0</v>
      </c>
      <c r="H78" s="51"/>
      <c r="I78" s="41">
        <f t="shared" si="16"/>
        <v>0</v>
      </c>
      <c r="J78" s="41">
        <f t="shared" si="17"/>
        <v>0</v>
      </c>
      <c r="L78" s="13"/>
    </row>
    <row r="79" spans="2:12" ht="15" customHeight="1" x14ac:dyDescent="0.3">
      <c r="B79" s="15">
        <v>65</v>
      </c>
      <c r="C79" s="16" t="s">
        <v>116</v>
      </c>
      <c r="D79" s="15" t="s">
        <v>24</v>
      </c>
      <c r="E79" s="15">
        <v>4</v>
      </c>
      <c r="F79" s="50"/>
      <c r="G79" s="41">
        <f t="shared" si="15"/>
        <v>0</v>
      </c>
      <c r="H79" s="51"/>
      <c r="I79" s="41">
        <f t="shared" si="16"/>
        <v>0</v>
      </c>
      <c r="J79" s="41">
        <f t="shared" si="17"/>
        <v>0</v>
      </c>
      <c r="L79" s="13"/>
    </row>
    <row r="80" spans="2:12" ht="15" customHeight="1" x14ac:dyDescent="0.3">
      <c r="B80" s="15">
        <v>66</v>
      </c>
      <c r="C80" s="16" t="s">
        <v>117</v>
      </c>
      <c r="D80" s="15" t="s">
        <v>24</v>
      </c>
      <c r="E80" s="15">
        <v>23</v>
      </c>
      <c r="F80" s="50"/>
      <c r="G80" s="41">
        <f t="shared" si="15"/>
        <v>0</v>
      </c>
      <c r="H80" s="51"/>
      <c r="I80" s="41">
        <f t="shared" si="16"/>
        <v>0</v>
      </c>
      <c r="J80" s="41">
        <f t="shared" si="17"/>
        <v>0</v>
      </c>
      <c r="L80" s="13"/>
    </row>
    <row r="81" spans="2:12" ht="15" customHeight="1" x14ac:dyDescent="0.3">
      <c r="B81" s="23">
        <v>67</v>
      </c>
      <c r="C81" s="16" t="s">
        <v>118</v>
      </c>
      <c r="D81" s="15" t="s">
        <v>24</v>
      </c>
      <c r="E81" s="15">
        <v>59</v>
      </c>
      <c r="F81" s="50"/>
      <c r="G81" s="41">
        <f t="shared" si="15"/>
        <v>0</v>
      </c>
      <c r="H81" s="51"/>
      <c r="I81" s="41">
        <f t="shared" si="16"/>
        <v>0</v>
      </c>
      <c r="J81" s="41">
        <f t="shared" si="17"/>
        <v>0</v>
      </c>
      <c r="L81" s="13"/>
    </row>
    <row r="82" spans="2:12" ht="15" customHeight="1" x14ac:dyDescent="0.3">
      <c r="B82" s="15">
        <v>68</v>
      </c>
      <c r="C82" s="16" t="s">
        <v>119</v>
      </c>
      <c r="D82" s="15" t="s">
        <v>24</v>
      </c>
      <c r="E82" s="15">
        <v>33</v>
      </c>
      <c r="F82" s="50"/>
      <c r="G82" s="41">
        <f t="shared" si="15"/>
        <v>0</v>
      </c>
      <c r="H82" s="51"/>
      <c r="I82" s="41">
        <f t="shared" si="16"/>
        <v>0</v>
      </c>
      <c r="J82" s="41">
        <f t="shared" si="17"/>
        <v>0</v>
      </c>
      <c r="L82" s="13"/>
    </row>
    <row r="83" spans="2:12" ht="15" customHeight="1" x14ac:dyDescent="0.3">
      <c r="B83" s="15">
        <v>69</v>
      </c>
      <c r="C83" s="16" t="s">
        <v>120</v>
      </c>
      <c r="D83" s="15" t="s">
        <v>24</v>
      </c>
      <c r="E83" s="15">
        <v>11</v>
      </c>
      <c r="F83" s="50"/>
      <c r="G83" s="41">
        <f t="shared" si="15"/>
        <v>0</v>
      </c>
      <c r="H83" s="51"/>
      <c r="I83" s="41">
        <f t="shared" si="16"/>
        <v>0</v>
      </c>
      <c r="J83" s="41">
        <f t="shared" si="17"/>
        <v>0</v>
      </c>
      <c r="L83" s="13"/>
    </row>
    <row r="84" spans="2:12" ht="15" customHeight="1" x14ac:dyDescent="0.3">
      <c r="B84" s="23">
        <v>70</v>
      </c>
      <c r="C84" s="16" t="s">
        <v>62</v>
      </c>
      <c r="D84" s="15" t="s">
        <v>24</v>
      </c>
      <c r="E84" s="15">
        <v>33</v>
      </c>
      <c r="F84" s="50"/>
      <c r="G84" s="41">
        <f t="shared" si="15"/>
        <v>0</v>
      </c>
      <c r="H84" s="51"/>
      <c r="I84" s="41">
        <f t="shared" si="16"/>
        <v>0</v>
      </c>
      <c r="J84" s="41">
        <f t="shared" si="17"/>
        <v>0</v>
      </c>
      <c r="L84" s="13"/>
    </row>
    <row r="85" spans="2:12" ht="15" customHeight="1" x14ac:dyDescent="0.3">
      <c r="B85" s="15">
        <v>71</v>
      </c>
      <c r="C85" s="16" t="s">
        <v>121</v>
      </c>
      <c r="D85" s="15" t="s">
        <v>24</v>
      </c>
      <c r="E85" s="15">
        <v>5</v>
      </c>
      <c r="F85" s="50"/>
      <c r="G85" s="41">
        <f t="shared" si="15"/>
        <v>0</v>
      </c>
      <c r="H85" s="51"/>
      <c r="I85" s="41">
        <f t="shared" si="16"/>
        <v>0</v>
      </c>
      <c r="J85" s="41">
        <f t="shared" si="17"/>
        <v>0</v>
      </c>
      <c r="L85" s="13"/>
    </row>
    <row r="86" spans="2:12" ht="15" customHeight="1" x14ac:dyDescent="0.3">
      <c r="B86" s="15">
        <v>72</v>
      </c>
      <c r="C86" s="16" t="s">
        <v>63</v>
      </c>
      <c r="D86" s="15" t="s">
        <v>24</v>
      </c>
      <c r="E86" s="15">
        <v>14</v>
      </c>
      <c r="F86" s="50"/>
      <c r="G86" s="41">
        <f t="shared" si="15"/>
        <v>0</v>
      </c>
      <c r="H86" s="51"/>
      <c r="I86" s="41">
        <f t="shared" si="16"/>
        <v>0</v>
      </c>
      <c r="J86" s="41">
        <f t="shared" si="17"/>
        <v>0</v>
      </c>
      <c r="L86" s="13"/>
    </row>
    <row r="87" spans="2:12" ht="15" customHeight="1" x14ac:dyDescent="0.3">
      <c r="B87" s="23">
        <v>73</v>
      </c>
      <c r="C87" s="16" t="s">
        <v>64</v>
      </c>
      <c r="D87" s="15" t="s">
        <v>24</v>
      </c>
      <c r="E87" s="15">
        <v>6</v>
      </c>
      <c r="F87" s="50"/>
      <c r="G87" s="41">
        <f t="shared" si="15"/>
        <v>0</v>
      </c>
      <c r="H87" s="51"/>
      <c r="I87" s="41">
        <f t="shared" si="16"/>
        <v>0</v>
      </c>
      <c r="J87" s="41">
        <f t="shared" si="17"/>
        <v>0</v>
      </c>
      <c r="L87" s="13"/>
    </row>
    <row r="88" spans="2:12" ht="15" customHeight="1" x14ac:dyDescent="0.3">
      <c r="B88" s="15">
        <v>74</v>
      </c>
      <c r="C88" s="16" t="s">
        <v>65</v>
      </c>
      <c r="D88" s="15" t="s">
        <v>24</v>
      </c>
      <c r="E88" s="15">
        <v>7</v>
      </c>
      <c r="F88" s="50"/>
      <c r="G88" s="41">
        <f t="shared" si="15"/>
        <v>0</v>
      </c>
      <c r="H88" s="51"/>
      <c r="I88" s="41">
        <f t="shared" si="16"/>
        <v>0</v>
      </c>
      <c r="J88" s="41">
        <f t="shared" si="17"/>
        <v>0</v>
      </c>
      <c r="L88" s="13"/>
    </row>
    <row r="89" spans="2:12" ht="15" customHeight="1" x14ac:dyDescent="0.3">
      <c r="B89" s="15">
        <v>75</v>
      </c>
      <c r="C89" s="16" t="s">
        <v>66</v>
      </c>
      <c r="D89" s="15" t="s">
        <v>24</v>
      </c>
      <c r="E89" s="15">
        <v>7</v>
      </c>
      <c r="F89" s="50"/>
      <c r="G89" s="41">
        <f t="shared" si="15"/>
        <v>0</v>
      </c>
      <c r="H89" s="51"/>
      <c r="I89" s="41">
        <f t="shared" si="16"/>
        <v>0</v>
      </c>
      <c r="J89" s="41">
        <f t="shared" si="17"/>
        <v>0</v>
      </c>
      <c r="L89" s="13"/>
    </row>
    <row r="90" spans="2:12" ht="15" customHeight="1" x14ac:dyDescent="0.3">
      <c r="B90" s="23">
        <v>76</v>
      </c>
      <c r="C90" s="16" t="s">
        <v>122</v>
      </c>
      <c r="D90" s="15" t="s">
        <v>24</v>
      </c>
      <c r="E90" s="15">
        <v>2</v>
      </c>
      <c r="F90" s="50"/>
      <c r="G90" s="41">
        <f t="shared" si="15"/>
        <v>0</v>
      </c>
      <c r="H90" s="51"/>
      <c r="I90" s="41">
        <f t="shared" si="16"/>
        <v>0</v>
      </c>
      <c r="J90" s="41">
        <f t="shared" si="17"/>
        <v>0</v>
      </c>
      <c r="L90" s="13"/>
    </row>
    <row r="91" spans="2:12" ht="15" customHeight="1" x14ac:dyDescent="0.3">
      <c r="B91" s="15">
        <v>77</v>
      </c>
      <c r="C91" s="16" t="s">
        <v>123</v>
      </c>
      <c r="D91" s="15" t="s">
        <v>24</v>
      </c>
      <c r="E91" s="15">
        <v>2</v>
      </c>
      <c r="F91" s="50"/>
      <c r="G91" s="41">
        <f t="shared" si="15"/>
        <v>0</v>
      </c>
      <c r="H91" s="51"/>
      <c r="I91" s="41">
        <f t="shared" si="16"/>
        <v>0</v>
      </c>
      <c r="J91" s="41">
        <f t="shared" si="17"/>
        <v>0</v>
      </c>
      <c r="L91" s="13"/>
    </row>
    <row r="92" spans="2:12" ht="15" customHeight="1" x14ac:dyDescent="0.3">
      <c r="B92" s="15">
        <v>78</v>
      </c>
      <c r="C92" s="16" t="s">
        <v>124</v>
      </c>
      <c r="D92" s="15" t="s">
        <v>24</v>
      </c>
      <c r="E92" s="15">
        <v>1</v>
      </c>
      <c r="F92" s="50"/>
      <c r="G92" s="41">
        <f t="shared" si="15"/>
        <v>0</v>
      </c>
      <c r="H92" s="51"/>
      <c r="I92" s="41">
        <f t="shared" si="16"/>
        <v>0</v>
      </c>
      <c r="J92" s="41">
        <f t="shared" si="17"/>
        <v>0</v>
      </c>
      <c r="L92" s="13"/>
    </row>
    <row r="93" spans="2:12" ht="15" customHeight="1" x14ac:dyDescent="0.3">
      <c r="B93" s="23">
        <v>79</v>
      </c>
      <c r="C93" s="16" t="s">
        <v>125</v>
      </c>
      <c r="D93" s="15" t="s">
        <v>24</v>
      </c>
      <c r="E93" s="15">
        <v>1</v>
      </c>
      <c r="F93" s="50"/>
      <c r="G93" s="41">
        <f t="shared" si="15"/>
        <v>0</v>
      </c>
      <c r="H93" s="51"/>
      <c r="I93" s="41">
        <f t="shared" si="16"/>
        <v>0</v>
      </c>
      <c r="J93" s="41">
        <f t="shared" si="17"/>
        <v>0</v>
      </c>
      <c r="L93" s="13"/>
    </row>
    <row r="94" spans="2:12" ht="15" customHeight="1" x14ac:dyDescent="0.3">
      <c r="B94" s="15">
        <v>80</v>
      </c>
      <c r="C94" s="16" t="s">
        <v>67</v>
      </c>
      <c r="D94" s="15" t="s">
        <v>26</v>
      </c>
      <c r="E94" s="15">
        <v>65</v>
      </c>
      <c r="F94" s="50"/>
      <c r="G94" s="41">
        <f t="shared" si="15"/>
        <v>0</v>
      </c>
      <c r="H94" s="51"/>
      <c r="I94" s="41">
        <f t="shared" si="16"/>
        <v>0</v>
      </c>
      <c r="J94" s="41">
        <f t="shared" si="17"/>
        <v>0</v>
      </c>
      <c r="L94" s="13"/>
    </row>
    <row r="95" spans="2:12" ht="15" customHeight="1" x14ac:dyDescent="0.3">
      <c r="B95" s="15">
        <v>81</v>
      </c>
      <c r="C95" s="16" t="s">
        <v>68</v>
      </c>
      <c r="D95" s="15" t="s">
        <v>21</v>
      </c>
      <c r="E95" s="15">
        <v>1</v>
      </c>
      <c r="F95" s="50"/>
      <c r="G95" s="41">
        <f t="shared" si="15"/>
        <v>0</v>
      </c>
      <c r="H95" s="51"/>
      <c r="I95" s="41">
        <f t="shared" si="16"/>
        <v>0</v>
      </c>
      <c r="J95" s="41">
        <f t="shared" si="17"/>
        <v>0</v>
      </c>
      <c r="L95" s="13"/>
    </row>
    <row r="96" spans="2:12" ht="15" customHeight="1" x14ac:dyDescent="0.3">
      <c r="B96" s="23">
        <v>82</v>
      </c>
      <c r="C96" s="16" t="s">
        <v>69</v>
      </c>
      <c r="D96" s="15" t="s">
        <v>24</v>
      </c>
      <c r="E96" s="15">
        <v>46</v>
      </c>
      <c r="F96" s="50"/>
      <c r="G96" s="41">
        <f t="shared" si="15"/>
        <v>0</v>
      </c>
      <c r="H96" s="51"/>
      <c r="I96" s="41">
        <f t="shared" si="16"/>
        <v>0</v>
      </c>
      <c r="J96" s="41">
        <f t="shared" si="17"/>
        <v>0</v>
      </c>
      <c r="L96" s="13"/>
    </row>
    <row r="97" spans="2:12" ht="15" customHeight="1" x14ac:dyDescent="0.3">
      <c r="B97" s="15">
        <v>83</v>
      </c>
      <c r="C97" s="17" t="s">
        <v>126</v>
      </c>
      <c r="D97" s="18" t="s">
        <v>24</v>
      </c>
      <c r="E97" s="18">
        <v>46</v>
      </c>
      <c r="F97" s="50"/>
      <c r="G97" s="41">
        <f t="shared" si="15"/>
        <v>0</v>
      </c>
      <c r="H97" s="51"/>
      <c r="I97" s="41">
        <f t="shared" si="16"/>
        <v>0</v>
      </c>
      <c r="J97" s="41">
        <f t="shared" si="17"/>
        <v>0</v>
      </c>
      <c r="L97" s="13"/>
    </row>
    <row r="98" spans="2:12" ht="15" customHeight="1" x14ac:dyDescent="0.3">
      <c r="B98" s="15">
        <v>84</v>
      </c>
      <c r="C98" s="17" t="s">
        <v>70</v>
      </c>
      <c r="D98" s="18" t="s">
        <v>24</v>
      </c>
      <c r="E98" s="18">
        <v>46</v>
      </c>
      <c r="F98" s="50"/>
      <c r="G98" s="41">
        <f t="shared" si="15"/>
        <v>0</v>
      </c>
      <c r="H98" s="51"/>
      <c r="I98" s="41">
        <f t="shared" si="16"/>
        <v>0</v>
      </c>
      <c r="J98" s="41">
        <f t="shared" si="17"/>
        <v>0</v>
      </c>
      <c r="L98" s="13"/>
    </row>
    <row r="99" spans="2:12" s="30" customFormat="1" ht="15" customHeight="1" x14ac:dyDescent="0.3">
      <c r="B99" s="32" t="s">
        <v>127</v>
      </c>
      <c r="C99" s="33"/>
      <c r="D99" s="33"/>
      <c r="E99" s="33"/>
      <c r="F99" s="34"/>
      <c r="G99" s="34"/>
      <c r="H99" s="39"/>
      <c r="I99" s="34"/>
      <c r="J99" s="40"/>
      <c r="L99" s="31"/>
    </row>
    <row r="100" spans="2:12" ht="15" customHeight="1" x14ac:dyDescent="0.3">
      <c r="B100" s="15">
        <v>85</v>
      </c>
      <c r="C100" s="17" t="s">
        <v>128</v>
      </c>
      <c r="D100" s="18" t="s">
        <v>24</v>
      </c>
      <c r="E100" s="18">
        <v>1</v>
      </c>
      <c r="F100" s="50"/>
      <c r="G100" s="41">
        <f t="shared" ref="G100:G104" si="18">E100*F100</f>
        <v>0</v>
      </c>
      <c r="H100" s="51"/>
      <c r="I100" s="41">
        <f t="shared" ref="I100:I104" si="19">E100*H100</f>
        <v>0</v>
      </c>
      <c r="J100" s="41">
        <f t="shared" ref="J100:J104" si="20">G100+I100</f>
        <v>0</v>
      </c>
      <c r="L100" s="13"/>
    </row>
    <row r="101" spans="2:12" ht="15" customHeight="1" x14ac:dyDescent="0.3">
      <c r="B101" s="15">
        <v>86</v>
      </c>
      <c r="C101" s="17" t="s">
        <v>129</v>
      </c>
      <c r="D101" s="18" t="s">
        <v>24</v>
      </c>
      <c r="E101" s="18">
        <v>1</v>
      </c>
      <c r="F101" s="50"/>
      <c r="G101" s="41">
        <f t="shared" si="18"/>
        <v>0</v>
      </c>
      <c r="H101" s="51"/>
      <c r="I101" s="41">
        <f t="shared" si="19"/>
        <v>0</v>
      </c>
      <c r="J101" s="41">
        <f t="shared" si="20"/>
        <v>0</v>
      </c>
      <c r="L101" s="13"/>
    </row>
    <row r="102" spans="2:12" ht="15" customHeight="1" x14ac:dyDescent="0.3">
      <c r="B102" s="15">
        <v>87</v>
      </c>
      <c r="C102" s="17" t="s">
        <v>130</v>
      </c>
      <c r="D102" s="18" t="s">
        <v>21</v>
      </c>
      <c r="E102" s="18">
        <v>2</v>
      </c>
      <c r="F102" s="50"/>
      <c r="G102" s="41">
        <f t="shared" si="18"/>
        <v>0</v>
      </c>
      <c r="H102" s="51"/>
      <c r="I102" s="41">
        <f t="shared" si="19"/>
        <v>0</v>
      </c>
      <c r="J102" s="41">
        <f t="shared" si="20"/>
        <v>0</v>
      </c>
      <c r="L102" s="13"/>
    </row>
    <row r="103" spans="2:12" ht="15" customHeight="1" x14ac:dyDescent="0.3">
      <c r="B103" s="15">
        <v>88</v>
      </c>
      <c r="C103" s="17" t="s">
        <v>131</v>
      </c>
      <c r="D103" s="18" t="s">
        <v>24</v>
      </c>
      <c r="E103" s="18">
        <v>2</v>
      </c>
      <c r="F103" s="50"/>
      <c r="G103" s="41">
        <f t="shared" si="18"/>
        <v>0</v>
      </c>
      <c r="H103" s="51"/>
      <c r="I103" s="41">
        <f t="shared" si="19"/>
        <v>0</v>
      </c>
      <c r="J103" s="41">
        <f t="shared" si="20"/>
        <v>0</v>
      </c>
      <c r="L103" s="13"/>
    </row>
    <row r="104" spans="2:12" ht="15" customHeight="1" x14ac:dyDescent="0.3">
      <c r="B104" s="15">
        <v>89</v>
      </c>
      <c r="C104" s="17" t="s">
        <v>132</v>
      </c>
      <c r="D104" s="18" t="s">
        <v>26</v>
      </c>
      <c r="E104" s="18">
        <v>10</v>
      </c>
      <c r="F104" s="50"/>
      <c r="G104" s="41">
        <f t="shared" si="18"/>
        <v>0</v>
      </c>
      <c r="H104" s="51"/>
      <c r="I104" s="41">
        <f t="shared" si="19"/>
        <v>0</v>
      </c>
      <c r="J104" s="41">
        <f t="shared" si="20"/>
        <v>0</v>
      </c>
      <c r="L104" s="13"/>
    </row>
    <row r="105" spans="2:12" s="30" customFormat="1" ht="15" customHeight="1" x14ac:dyDescent="0.3">
      <c r="B105" s="32" t="s">
        <v>137</v>
      </c>
      <c r="C105" s="33"/>
      <c r="D105" s="33"/>
      <c r="E105" s="33"/>
      <c r="F105" s="34"/>
      <c r="G105" s="34"/>
      <c r="H105" s="39"/>
      <c r="I105" s="34"/>
      <c r="J105" s="40"/>
      <c r="L105" s="31"/>
    </row>
    <row r="106" spans="2:12" ht="15" customHeight="1" x14ac:dyDescent="0.3">
      <c r="B106" s="23">
        <v>90</v>
      </c>
      <c r="C106" s="24" t="s">
        <v>71</v>
      </c>
      <c r="D106" s="23" t="s">
        <v>21</v>
      </c>
      <c r="E106" s="23">
        <v>2</v>
      </c>
      <c r="F106" s="50"/>
      <c r="G106" s="41">
        <f t="shared" ref="G106:G115" si="21">E106*F106</f>
        <v>0</v>
      </c>
      <c r="H106" s="51"/>
      <c r="I106" s="41">
        <f t="shared" ref="I106:I115" si="22">E106*H106</f>
        <v>0</v>
      </c>
      <c r="J106" s="41">
        <f t="shared" ref="J106:J115" si="23">G106+I106</f>
        <v>0</v>
      </c>
      <c r="L106" s="13"/>
    </row>
    <row r="107" spans="2:12" ht="15" customHeight="1" x14ac:dyDescent="0.3">
      <c r="B107" s="15">
        <v>91</v>
      </c>
      <c r="C107" s="16" t="s">
        <v>133</v>
      </c>
      <c r="D107" s="15" t="s">
        <v>21</v>
      </c>
      <c r="E107" s="15">
        <v>2</v>
      </c>
      <c r="F107" s="50"/>
      <c r="G107" s="41">
        <f t="shared" si="21"/>
        <v>0</v>
      </c>
      <c r="H107" s="51"/>
      <c r="I107" s="41">
        <f t="shared" si="22"/>
        <v>0</v>
      </c>
      <c r="J107" s="41">
        <f t="shared" si="23"/>
        <v>0</v>
      </c>
      <c r="L107" s="13"/>
    </row>
    <row r="108" spans="2:12" ht="15" customHeight="1" x14ac:dyDescent="0.3">
      <c r="B108" s="15">
        <v>92</v>
      </c>
      <c r="C108" s="16" t="s">
        <v>134</v>
      </c>
      <c r="D108" s="15" t="s">
        <v>24</v>
      </c>
      <c r="E108" s="15">
        <v>1</v>
      </c>
      <c r="F108" s="50"/>
      <c r="G108" s="41">
        <f t="shared" si="21"/>
        <v>0</v>
      </c>
      <c r="H108" s="51"/>
      <c r="I108" s="41">
        <f t="shared" si="22"/>
        <v>0</v>
      </c>
      <c r="J108" s="41">
        <f t="shared" si="23"/>
        <v>0</v>
      </c>
      <c r="L108" s="13"/>
    </row>
    <row r="109" spans="2:12" ht="15" customHeight="1" x14ac:dyDescent="0.3">
      <c r="B109" s="23">
        <v>93</v>
      </c>
      <c r="C109" s="16" t="s">
        <v>135</v>
      </c>
      <c r="D109" s="15" t="s">
        <v>24</v>
      </c>
      <c r="E109" s="15">
        <v>1</v>
      </c>
      <c r="F109" s="50"/>
      <c r="G109" s="41">
        <f t="shared" si="21"/>
        <v>0</v>
      </c>
      <c r="H109" s="51"/>
      <c r="I109" s="41">
        <f t="shared" si="22"/>
        <v>0</v>
      </c>
      <c r="J109" s="41">
        <f t="shared" si="23"/>
        <v>0</v>
      </c>
      <c r="L109" s="13"/>
    </row>
    <row r="110" spans="2:12" ht="15" customHeight="1" x14ac:dyDescent="0.3">
      <c r="B110" s="15">
        <v>94</v>
      </c>
      <c r="C110" s="16" t="s">
        <v>72</v>
      </c>
      <c r="D110" s="15" t="s">
        <v>24</v>
      </c>
      <c r="E110" s="15">
        <v>2</v>
      </c>
      <c r="F110" s="50"/>
      <c r="G110" s="41">
        <f t="shared" si="21"/>
        <v>0</v>
      </c>
      <c r="H110" s="51"/>
      <c r="I110" s="41">
        <f t="shared" si="22"/>
        <v>0</v>
      </c>
      <c r="J110" s="41">
        <f t="shared" si="23"/>
        <v>0</v>
      </c>
      <c r="L110" s="13"/>
    </row>
    <row r="111" spans="2:12" ht="15" customHeight="1" x14ac:dyDescent="0.3">
      <c r="B111" s="15">
        <v>95</v>
      </c>
      <c r="C111" s="16" t="s">
        <v>136</v>
      </c>
      <c r="D111" s="15" t="s">
        <v>26</v>
      </c>
      <c r="E111" s="15">
        <v>40</v>
      </c>
      <c r="F111" s="50"/>
      <c r="G111" s="41">
        <f t="shared" si="21"/>
        <v>0</v>
      </c>
      <c r="H111" s="51"/>
      <c r="I111" s="41">
        <f t="shared" si="22"/>
        <v>0</v>
      </c>
      <c r="J111" s="41">
        <f t="shared" si="23"/>
        <v>0</v>
      </c>
      <c r="L111" s="13"/>
    </row>
    <row r="112" spans="2:12" ht="15" customHeight="1" x14ac:dyDescent="0.3">
      <c r="B112" s="23">
        <v>96</v>
      </c>
      <c r="C112" s="16" t="s">
        <v>73</v>
      </c>
      <c r="D112" s="15" t="s">
        <v>26</v>
      </c>
      <c r="E112" s="15">
        <v>20</v>
      </c>
      <c r="F112" s="50"/>
      <c r="G112" s="41">
        <f t="shared" si="21"/>
        <v>0</v>
      </c>
      <c r="H112" s="51"/>
      <c r="I112" s="41">
        <f t="shared" si="22"/>
        <v>0</v>
      </c>
      <c r="J112" s="41">
        <f t="shared" si="23"/>
        <v>0</v>
      </c>
      <c r="L112" s="13"/>
    </row>
    <row r="113" spans="2:12" ht="15" customHeight="1" x14ac:dyDescent="0.3">
      <c r="B113" s="15">
        <v>97</v>
      </c>
      <c r="C113" s="16" t="s">
        <v>74</v>
      </c>
      <c r="D113" s="15" t="s">
        <v>26</v>
      </c>
      <c r="E113" s="15">
        <v>40</v>
      </c>
      <c r="F113" s="50"/>
      <c r="G113" s="41">
        <f t="shared" si="21"/>
        <v>0</v>
      </c>
      <c r="H113" s="51"/>
      <c r="I113" s="41">
        <f t="shared" si="22"/>
        <v>0</v>
      </c>
      <c r="J113" s="41">
        <f t="shared" si="23"/>
        <v>0</v>
      </c>
      <c r="L113" s="13"/>
    </row>
    <row r="114" spans="2:12" ht="15" customHeight="1" x14ac:dyDescent="0.3">
      <c r="B114" s="15">
        <v>98</v>
      </c>
      <c r="C114" s="16" t="s">
        <v>75</v>
      </c>
      <c r="D114" s="15" t="s">
        <v>26</v>
      </c>
      <c r="E114" s="15">
        <v>2</v>
      </c>
      <c r="F114" s="50"/>
      <c r="G114" s="41">
        <f t="shared" si="21"/>
        <v>0</v>
      </c>
      <c r="H114" s="51"/>
      <c r="I114" s="41">
        <f t="shared" si="22"/>
        <v>0</v>
      </c>
      <c r="J114" s="41">
        <f t="shared" si="23"/>
        <v>0</v>
      </c>
      <c r="L114" s="13"/>
    </row>
    <row r="115" spans="2:12" ht="15" customHeight="1" x14ac:dyDescent="0.3">
      <c r="B115" s="23">
        <v>99</v>
      </c>
      <c r="C115" s="22" t="s">
        <v>76</v>
      </c>
      <c r="D115" s="21" t="s">
        <v>26</v>
      </c>
      <c r="E115" s="21">
        <v>40</v>
      </c>
      <c r="F115" s="50"/>
      <c r="G115" s="41">
        <f t="shared" si="21"/>
        <v>0</v>
      </c>
      <c r="H115" s="51"/>
      <c r="I115" s="41">
        <f t="shared" si="22"/>
        <v>0</v>
      </c>
      <c r="J115" s="41">
        <f t="shared" si="23"/>
        <v>0</v>
      </c>
      <c r="L115" s="13"/>
    </row>
    <row r="116" spans="2:12" s="30" customFormat="1" ht="15" customHeight="1" x14ac:dyDescent="0.3">
      <c r="B116" s="32" t="s">
        <v>138</v>
      </c>
      <c r="C116" s="33"/>
      <c r="D116" s="33"/>
      <c r="E116" s="33"/>
      <c r="F116" s="34"/>
      <c r="G116" s="34"/>
      <c r="H116" s="39"/>
      <c r="I116" s="34"/>
      <c r="J116" s="40"/>
      <c r="L116" s="31"/>
    </row>
    <row r="117" spans="2:12" ht="15" customHeight="1" x14ac:dyDescent="0.3">
      <c r="B117" s="15">
        <v>100</v>
      </c>
      <c r="C117" s="16" t="s">
        <v>139</v>
      </c>
      <c r="D117" s="15" t="s">
        <v>26</v>
      </c>
      <c r="E117" s="15">
        <v>30</v>
      </c>
      <c r="F117" s="50"/>
      <c r="G117" s="41">
        <f>E117*F117</f>
        <v>0</v>
      </c>
      <c r="H117" s="51"/>
      <c r="I117" s="41">
        <f>E117*H117</f>
        <v>0</v>
      </c>
      <c r="J117" s="41">
        <f>G117+I117</f>
        <v>0</v>
      </c>
      <c r="L117" s="13"/>
    </row>
    <row r="118" spans="2:12" s="30" customFormat="1" ht="15" customHeight="1" x14ac:dyDescent="0.3">
      <c r="B118" s="35" t="s">
        <v>140</v>
      </c>
      <c r="C118" s="36"/>
      <c r="D118" s="36"/>
      <c r="E118" s="36"/>
      <c r="F118" s="34"/>
      <c r="G118" s="34"/>
      <c r="H118" s="39"/>
      <c r="I118" s="34"/>
      <c r="J118" s="40"/>
      <c r="L118" s="31"/>
    </row>
    <row r="119" spans="2:12" ht="15" customHeight="1" x14ac:dyDescent="0.3">
      <c r="B119" s="15">
        <v>101</v>
      </c>
      <c r="C119" s="63" t="s">
        <v>143</v>
      </c>
      <c r="D119" s="15" t="s">
        <v>144</v>
      </c>
      <c r="E119" s="15">
        <v>1</v>
      </c>
      <c r="F119" s="50"/>
      <c r="G119" s="41">
        <f t="shared" ref="G119:G121" si="24">E119*F119</f>
        <v>0</v>
      </c>
      <c r="H119" s="51"/>
      <c r="I119" s="41">
        <f t="shared" ref="I119:I121" si="25">E119*H119</f>
        <v>0</v>
      </c>
      <c r="J119" s="41">
        <f t="shared" ref="J119:J121" si="26">G119+I119</f>
        <v>0</v>
      </c>
      <c r="L119" s="13"/>
    </row>
    <row r="120" spans="2:12" ht="15" customHeight="1" x14ac:dyDescent="0.3">
      <c r="B120" s="15">
        <v>102</v>
      </c>
      <c r="C120" s="16" t="s">
        <v>141</v>
      </c>
      <c r="D120" s="15" t="s">
        <v>24</v>
      </c>
      <c r="E120" s="15">
        <v>1</v>
      </c>
      <c r="F120" s="50"/>
      <c r="G120" s="41">
        <f t="shared" si="24"/>
        <v>0</v>
      </c>
      <c r="H120" s="51"/>
      <c r="I120" s="41">
        <f t="shared" si="25"/>
        <v>0</v>
      </c>
      <c r="J120" s="41">
        <f t="shared" si="26"/>
        <v>0</v>
      </c>
      <c r="L120" s="13"/>
    </row>
    <row r="121" spans="2:12" ht="15" customHeight="1" x14ac:dyDescent="0.3">
      <c r="B121" s="15">
        <v>103</v>
      </c>
      <c r="C121" s="16" t="s">
        <v>142</v>
      </c>
      <c r="D121" s="15" t="s">
        <v>24</v>
      </c>
      <c r="E121" s="15">
        <v>3</v>
      </c>
      <c r="F121" s="50"/>
      <c r="G121" s="41">
        <f t="shared" si="24"/>
        <v>0</v>
      </c>
      <c r="H121" s="51"/>
      <c r="I121" s="41">
        <f t="shared" si="25"/>
        <v>0</v>
      </c>
      <c r="J121" s="41">
        <f t="shared" si="26"/>
        <v>0</v>
      </c>
      <c r="L121" s="13"/>
    </row>
    <row r="122" spans="2:12" s="7" customFormat="1" ht="18.75" customHeight="1" x14ac:dyDescent="0.25">
      <c r="B122" s="52" t="s">
        <v>8</v>
      </c>
      <c r="C122" s="53"/>
      <c r="D122" s="53"/>
      <c r="E122" s="53"/>
      <c r="F122" s="53"/>
      <c r="G122" s="53"/>
      <c r="H122" s="53"/>
      <c r="I122" s="54"/>
      <c r="J122" s="42">
        <f>SUM(J8:J11,J13:J28,J30:J43,J45:J52,J54,J56:J59,J61,J63:J98,J100:J104,J106:J115,J117,J119:J121)</f>
        <v>0</v>
      </c>
      <c r="L122" s="14"/>
    </row>
    <row r="123" spans="2:12" ht="18.75" customHeight="1" x14ac:dyDescent="0.3">
      <c r="B123" s="59" t="s">
        <v>5</v>
      </c>
      <c r="C123" s="59"/>
      <c r="D123" s="59"/>
      <c r="E123" s="59"/>
      <c r="F123" s="59"/>
      <c r="G123" s="59"/>
      <c r="H123" s="59"/>
      <c r="I123" s="59"/>
      <c r="J123" s="47">
        <f>SUM(G8:G11,G13:G28,G30:G43,G45:G52,G54,G56:G59,G61,G63:G98,G100:G104,G106:G115,G117,G119:G121)</f>
        <v>0</v>
      </c>
      <c r="L123" s="2"/>
    </row>
    <row r="124" spans="2:12" ht="18.75" customHeight="1" x14ac:dyDescent="0.3">
      <c r="B124" s="59" t="s">
        <v>6</v>
      </c>
      <c r="C124" s="59"/>
      <c r="D124" s="59"/>
      <c r="E124" s="59"/>
      <c r="F124" s="59"/>
      <c r="G124" s="59"/>
      <c r="H124" s="59"/>
      <c r="I124" s="59"/>
      <c r="J124" s="47">
        <f>SUM(I8:I11,I13:I28,I30:I43,I45:I52,I54,I56:I59,I61,I63:I98,I100:I104,I106:I115,I117,I119:I121)</f>
        <v>0</v>
      </c>
      <c r="L124" s="2"/>
    </row>
    <row r="125" spans="2:12" ht="18.75" customHeight="1" x14ac:dyDescent="0.3">
      <c r="B125" s="59" t="s">
        <v>3</v>
      </c>
      <c r="C125" s="59"/>
      <c r="D125" s="59"/>
      <c r="E125" s="59"/>
      <c r="F125" s="59"/>
      <c r="G125" s="59"/>
      <c r="H125" s="59"/>
      <c r="I125" s="59"/>
      <c r="J125" s="47">
        <f>SUM(J123:J124)</f>
        <v>0</v>
      </c>
      <c r="L125" s="2"/>
    </row>
    <row r="126" spans="2:12" ht="18.75" customHeight="1" x14ac:dyDescent="0.3">
      <c r="B126" s="59" t="s">
        <v>19</v>
      </c>
      <c r="C126" s="59"/>
      <c r="D126" s="59"/>
      <c r="E126" s="59"/>
      <c r="F126" s="59"/>
      <c r="G126" s="59"/>
      <c r="H126" s="59"/>
      <c r="I126" s="59"/>
      <c r="J126" s="49"/>
      <c r="L126" s="2"/>
    </row>
    <row r="127" spans="2:12" ht="18.75" customHeight="1" x14ac:dyDescent="0.3">
      <c r="B127" s="59" t="s">
        <v>7</v>
      </c>
      <c r="C127" s="59"/>
      <c r="D127" s="59"/>
      <c r="E127" s="59"/>
      <c r="F127" s="59"/>
      <c r="G127" s="59"/>
      <c r="H127" s="59"/>
      <c r="I127" s="59"/>
      <c r="J127" s="48"/>
      <c r="L127" s="2"/>
    </row>
    <row r="128" spans="2:12" x14ac:dyDescent="0.3">
      <c r="B128" s="4"/>
      <c r="C128" s="4"/>
      <c r="D128" s="4"/>
      <c r="E128" s="4"/>
      <c r="F128" s="44"/>
      <c r="G128" s="44"/>
      <c r="H128" s="44"/>
      <c r="I128" s="44"/>
      <c r="J128" s="44"/>
      <c r="L128" s="2"/>
    </row>
    <row r="129" spans="2:12" ht="16.5" customHeight="1" x14ac:dyDescent="0.3">
      <c r="B129" s="8"/>
      <c r="C129" s="8"/>
      <c r="D129" s="8"/>
      <c r="E129" s="8"/>
      <c r="F129" s="45"/>
      <c r="G129" s="45"/>
      <c r="H129" s="45"/>
      <c r="I129" s="45"/>
      <c r="J129" s="45"/>
      <c r="L129" s="2"/>
    </row>
    <row r="130" spans="2:12" ht="26.25" customHeight="1" x14ac:dyDescent="0.3">
      <c r="B130" s="1" t="s">
        <v>10</v>
      </c>
      <c r="C130" s="9"/>
      <c r="D130" s="10"/>
      <c r="E130" s="10"/>
      <c r="F130" s="46"/>
      <c r="G130" s="46"/>
      <c r="H130" s="46"/>
      <c r="I130" s="46"/>
      <c r="J130" s="46"/>
      <c r="L130" s="2"/>
    </row>
    <row r="131" spans="2:12" ht="18.75" x14ac:dyDescent="0.3">
      <c r="B131" s="1" t="s">
        <v>11</v>
      </c>
      <c r="C131" s="9"/>
      <c r="D131" s="10"/>
      <c r="E131" s="10"/>
      <c r="F131" s="46"/>
      <c r="G131" s="46"/>
      <c r="H131" s="46"/>
      <c r="I131" s="46"/>
      <c r="J131" s="46"/>
      <c r="L131" s="2"/>
    </row>
    <row r="132" spans="2:12" ht="18.75" x14ac:dyDescent="0.3">
      <c r="B132" s="1" t="s">
        <v>12</v>
      </c>
      <c r="C132" s="9"/>
      <c r="D132" s="10"/>
      <c r="E132" s="10"/>
      <c r="F132" s="46"/>
      <c r="G132" s="46"/>
      <c r="H132" s="46"/>
      <c r="I132" s="46"/>
      <c r="J132" s="46"/>
      <c r="L132" s="2"/>
    </row>
    <row r="133" spans="2:12" ht="18.75" x14ac:dyDescent="0.3">
      <c r="B133" s="1" t="s">
        <v>13</v>
      </c>
      <c r="C133" s="9"/>
      <c r="D133" s="10"/>
      <c r="E133" s="10"/>
      <c r="F133" s="46"/>
      <c r="G133" s="46"/>
      <c r="H133" s="46"/>
      <c r="I133" s="46"/>
      <c r="J133" s="46"/>
      <c r="L133" s="2"/>
    </row>
    <row r="134" spans="2:12" ht="18.75" x14ac:dyDescent="0.3">
      <c r="B134" s="1" t="s">
        <v>14</v>
      </c>
      <c r="C134" s="9"/>
      <c r="D134" s="10"/>
      <c r="E134" s="10"/>
      <c r="F134" s="46"/>
      <c r="G134" s="46"/>
      <c r="H134" s="46"/>
      <c r="I134" s="46"/>
      <c r="J134" s="46"/>
      <c r="L134" s="2"/>
    </row>
    <row r="135" spans="2:12" ht="18.75" x14ac:dyDescent="0.3">
      <c r="B135" s="1" t="s">
        <v>15</v>
      </c>
      <c r="C135" s="9"/>
      <c r="D135" s="10"/>
      <c r="E135" s="10"/>
      <c r="F135" s="46"/>
      <c r="G135" s="46"/>
      <c r="H135" s="46"/>
      <c r="I135" s="46"/>
      <c r="J135" s="46"/>
      <c r="L135" s="2"/>
    </row>
    <row r="136" spans="2:12" ht="18.75" x14ac:dyDescent="0.3">
      <c r="B136" s="10"/>
      <c r="C136" s="10"/>
      <c r="D136" s="10"/>
      <c r="E136" s="10"/>
      <c r="F136" s="46"/>
      <c r="G136" s="46"/>
      <c r="H136" s="46"/>
      <c r="I136" s="46"/>
      <c r="J136" s="46"/>
      <c r="L136" s="2"/>
    </row>
    <row r="137" spans="2:12" ht="26.25" customHeight="1" x14ac:dyDescent="0.3">
      <c r="B137" s="11"/>
      <c r="C137" s="9"/>
      <c r="D137" s="10"/>
      <c r="E137" s="10"/>
      <c r="F137" s="46"/>
      <c r="G137" s="46"/>
      <c r="H137" s="46"/>
      <c r="I137" s="46"/>
      <c r="J137" s="46"/>
      <c r="L137" s="2"/>
    </row>
    <row r="138" spans="2:12" ht="18.75" x14ac:dyDescent="0.3">
      <c r="B138" s="9"/>
      <c r="C138" s="9"/>
      <c r="D138" s="10"/>
      <c r="E138" s="10"/>
      <c r="F138" s="46"/>
      <c r="G138" s="46"/>
      <c r="H138" s="46"/>
      <c r="I138" s="46"/>
      <c r="J138" s="46"/>
      <c r="L138" s="2"/>
    </row>
    <row r="139" spans="2:12" ht="18.75" x14ac:dyDescent="0.3">
      <c r="B139" s="12"/>
      <c r="C139" s="12"/>
      <c r="D139" s="10"/>
      <c r="E139" s="10"/>
      <c r="F139" s="46"/>
      <c r="G139" s="46"/>
      <c r="H139" s="46"/>
      <c r="I139" s="46"/>
      <c r="J139" s="46"/>
      <c r="L139" s="2"/>
    </row>
    <row r="140" spans="2:12" ht="18.75" x14ac:dyDescent="0.3">
      <c r="B140" s="11"/>
      <c r="C140" s="9"/>
      <c r="D140" s="10"/>
      <c r="E140" s="10"/>
      <c r="F140" s="46"/>
      <c r="G140" s="46"/>
      <c r="H140" s="46"/>
      <c r="I140" s="46"/>
      <c r="J140" s="46"/>
      <c r="L140" s="2"/>
    </row>
    <row r="141" spans="2:12" ht="18.75" x14ac:dyDescent="0.3">
      <c r="B141" s="9"/>
      <c r="C141" s="9"/>
      <c r="D141" s="10"/>
      <c r="E141" s="10"/>
      <c r="F141" s="46"/>
      <c r="G141" s="46"/>
      <c r="H141" s="46"/>
      <c r="I141" s="46"/>
      <c r="J141" s="46"/>
      <c r="L141" s="2"/>
    </row>
    <row r="142" spans="2:12" ht="18.75" x14ac:dyDescent="0.3">
      <c r="B142" s="12"/>
      <c r="C142" s="12"/>
      <c r="D142" s="10"/>
      <c r="E142" s="10"/>
      <c r="F142" s="46"/>
      <c r="G142" s="46"/>
      <c r="H142" s="46"/>
      <c r="I142" s="46"/>
      <c r="J142" s="46"/>
    </row>
    <row r="143" spans="2:12" ht="18.75" x14ac:dyDescent="0.3">
      <c r="D143" s="10"/>
      <c r="E143" s="10"/>
      <c r="F143" s="46"/>
      <c r="G143" s="46"/>
      <c r="H143" s="46"/>
      <c r="I143" s="46"/>
      <c r="J143" s="46"/>
    </row>
  </sheetData>
  <mergeCells count="16">
    <mergeCell ref="L5:L9"/>
    <mergeCell ref="E5:E6"/>
    <mergeCell ref="F5:G5"/>
    <mergeCell ref="B2:J2"/>
    <mergeCell ref="B3:J3"/>
    <mergeCell ref="B127:I127"/>
    <mergeCell ref="B126:I126"/>
    <mergeCell ref="B123:I123"/>
    <mergeCell ref="B124:I124"/>
    <mergeCell ref="B125:I125"/>
    <mergeCell ref="B122:I122"/>
    <mergeCell ref="B5:B6"/>
    <mergeCell ref="H5:I5"/>
    <mergeCell ref="J5:J6"/>
    <mergeCell ref="C5:C6"/>
    <mergeCell ref="D5:D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0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Сметный расчет</vt:lpstr>
      <vt:lpstr>'Сметный расчет'!Область_печати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Митрошкин Сергей Александрович</cp:lastModifiedBy>
  <cp:lastPrinted>2019-08-27T09:56:03Z</cp:lastPrinted>
  <dcterms:created xsi:type="dcterms:W3CDTF">2013-08-12T06:56:27Z</dcterms:created>
  <dcterms:modified xsi:type="dcterms:W3CDTF">2019-08-28T05:51:16Z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41889589</vt:i4>
  </property>
  <property fmtid="{D5CDD505-2E9C-101B-9397-08002B2CF9AE}" pid="3" name="_NewReviewCycle">
    <vt:lpwstr/>
  </property>
  <property fmtid="{D5CDD505-2E9C-101B-9397-08002B2CF9AE}" pid="4" name="_EmailSubject">
    <vt:lpwstr>документы для выбора  подрядчиков по СМР  в регионах  </vt:lpwstr>
  </property>
  <property fmtid="{D5CDD505-2E9C-101B-9397-08002B2CF9AE}" pid="5" name="_AuthorEmail">
    <vt:lpwstr>Mitroshkin@mkb.ru</vt:lpwstr>
  </property>
  <property fmtid="{D5CDD505-2E9C-101B-9397-08002B2CF9AE}" pid="6" name="_AuthorEmailDisplayName">
    <vt:lpwstr>Митрошкин Сергей Александрович</vt:lpwstr>
  </property>
  <property fmtid="{D5CDD505-2E9C-101B-9397-08002B2CF9AE}" pid="7" name="_ReviewingToolsShownOnce">
    <vt:lpwstr/>
  </property>
</Properties>
</file>